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M:\03-Brokerzy\KLIENCI MAXIMA FIDES\GMINA BIAŁA RAWSKA\MIENIE\Postępowanie PZP 2026-2027\SWZ\po mojemu\"/>
    </mc:Choice>
  </mc:AlternateContent>
  <xr:revisionPtr revIDLastSave="0" documentId="13_ncr:1_{730C1439-CBAC-47F3-9C75-2724B448E75C}" xr6:coauthVersionLast="47" xr6:coauthVersionMax="47" xr10:uidLastSave="{00000000-0000-0000-0000-000000000000}"/>
  <bookViews>
    <workbookView xWindow="25080" yWindow="-120" windowWidth="25440" windowHeight="15270" tabRatio="736" activeTab="7" xr2:uid="{00000000-000D-0000-FFFF-FFFF00000000}"/>
  </bookViews>
  <sheets>
    <sheet name="Podział na jednostki" sheetId="5" r:id="rId1"/>
    <sheet name="BUDYNKI" sheetId="9" r:id="rId2"/>
    <sheet name="BUDOWLE" sheetId="10" r:id="rId3"/>
    <sheet name="FOTOWOLTAIKA" sheetId="15" r:id="rId4"/>
    <sheet name="MASZYNY" sheetId="11" r:id="rId5"/>
    <sheet name="ELEKTR. STACJ." sheetId="13" r:id="rId6"/>
    <sheet name="ELEKTR. PRZEN." sheetId="14" r:id="rId7"/>
    <sheet name="POJAZDY" sheetId="17" r:id="rId8"/>
    <sheet name="Szkodowość" sheetId="21" r:id="rId9"/>
  </sheets>
  <externalReferences>
    <externalReference r:id="rId10"/>
  </externalReferences>
  <definedNames>
    <definedName name="_xlnm._FilterDatabase" localSheetId="1" hidden="1">BUDYNKI!$A$3:$BDM$133</definedName>
    <definedName name="_xlnm._FilterDatabase" localSheetId="7" hidden="1">POJAZDY!$A$4:$Q$47</definedName>
    <definedName name="Czy_w_konstrukcji_budynków_występuje_płyta_warstwowa?__TAK_NIE" localSheetId="7">#REF!</definedName>
    <definedName name="Czy_w_konstrukcji_budynków_występuje_płyta_warstwowa?__TAK_NIE" localSheetId="8">#REF!</definedName>
    <definedName name="Czy_w_konstrukcji_budynków_występuje_płyta_warstwowa?__TAK_NIE">#REF!</definedName>
    <definedName name="JEDNOSTKA_WYKONUJE_USŁUGI_KOMERCYJNE_NA_ZLECENIE_INNYCH_PODMIOTÓW" localSheetId="7">#REF!</definedName>
    <definedName name="JEDNOSTKA_WYKONUJE_USŁUGI_KOMERCYJNE_NA_ZLECENIE_INNYCH_PODMIOTÓW" localSheetId="8">#REF!</definedName>
    <definedName name="JEDNOSTKA_WYKONUJE_USŁUGI_KOMERCYJNE_NA_ZLECENIE_INNYCH_PODMIOTÓW">#REF!</definedName>
    <definedName name="NIE" localSheetId="7">#REF!</definedName>
    <definedName name="NIE" localSheetId="8">#REF!</definedName>
    <definedName name="NIE">#REF!</definedName>
    <definedName name="siemkowice" localSheetId="8">#REF!</definedName>
    <definedName name="siemkowice">#REF!</definedName>
    <definedName name="TAK" localSheetId="7">#REF!</definedName>
    <definedName name="TAK" localSheetId="8">#REF!</definedName>
    <definedName name="TAK">#REF!</definedName>
    <definedName name="TAKni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25" i="21" l="1"/>
  <c r="D25" i="21"/>
  <c r="C25" i="21"/>
  <c r="B25" i="21"/>
  <c r="G24" i="21"/>
  <c r="G23" i="21"/>
  <c r="G22" i="21"/>
  <c r="F20" i="21"/>
  <c r="E20" i="21"/>
  <c r="D20" i="21"/>
  <c r="C20" i="21"/>
  <c r="B20" i="21"/>
  <c r="G19" i="21"/>
  <c r="G18" i="21"/>
  <c r="G17" i="21"/>
  <c r="E13" i="21"/>
  <c r="D13" i="21"/>
  <c r="C13" i="21"/>
  <c r="G13" i="21"/>
  <c r="G12" i="21"/>
  <c r="G11" i="21"/>
  <c r="G10" i="21"/>
  <c r="G9" i="21"/>
  <c r="F6" i="21"/>
  <c r="E6" i="21"/>
  <c r="D6" i="21"/>
  <c r="B6" i="21"/>
  <c r="G5" i="21"/>
  <c r="G4" i="21"/>
  <c r="G3" i="21"/>
  <c r="H23" i="10"/>
  <c r="L4" i="9"/>
  <c r="K133" i="9"/>
  <c r="L95" i="9"/>
  <c r="L96" i="9"/>
  <c r="L97" i="9"/>
  <c r="L98" i="9"/>
  <c r="L99" i="9"/>
  <c r="L100" i="9"/>
  <c r="L101" i="9"/>
  <c r="L102" i="9"/>
  <c r="L103" i="9"/>
  <c r="L104" i="9"/>
  <c r="L105" i="9"/>
  <c r="L106" i="9"/>
  <c r="L107" i="9"/>
  <c r="L108" i="9"/>
  <c r="L109" i="9"/>
  <c r="L110" i="9"/>
  <c r="L111" i="9"/>
  <c r="L112" i="9"/>
  <c r="L113" i="9"/>
  <c r="L114" i="9"/>
  <c r="L115" i="9"/>
  <c r="L116" i="9"/>
  <c r="L118" i="9"/>
  <c r="L119" i="9"/>
  <c r="L121" i="9"/>
  <c r="L122" i="9"/>
  <c r="L123" i="9"/>
  <c r="L124" i="9"/>
  <c r="L125" i="9"/>
  <c r="L126" i="9"/>
  <c r="L128" i="9"/>
  <c r="L129" i="9"/>
  <c r="L130" i="9"/>
  <c r="L131" i="9"/>
  <c r="L64" i="9"/>
  <c r="L67" i="9"/>
  <c r="L74" i="9"/>
  <c r="L76" i="9"/>
  <c r="L80" i="9"/>
  <c r="L83" i="9"/>
  <c r="L85" i="9"/>
  <c r="L86" i="9"/>
  <c r="L94" i="9"/>
  <c r="L42" i="9"/>
  <c r="L43" i="9"/>
  <c r="L44" i="9"/>
  <c r="L45" i="9"/>
  <c r="L46" i="9"/>
  <c r="L47" i="9"/>
  <c r="L48" i="9"/>
  <c r="L49" i="9"/>
  <c r="L50" i="9"/>
  <c r="L51" i="9"/>
  <c r="L52" i="9"/>
  <c r="L53" i="9"/>
  <c r="L55" i="9"/>
  <c r="L41" i="9"/>
  <c r="L35" i="9"/>
  <c r="L36" i="9"/>
  <c r="L38" i="9"/>
  <c r="L39" i="9"/>
  <c r="L40" i="9"/>
  <c r="L34" i="9"/>
  <c r="L31" i="9"/>
  <c r="L30" i="9"/>
  <c r="L28" i="9"/>
  <c r="L29" i="9"/>
  <c r="L24" i="9"/>
  <c r="L25" i="9"/>
  <c r="L26" i="9"/>
  <c r="L23" i="9"/>
  <c r="L21" i="9"/>
  <c r="L6" i="9"/>
  <c r="G25" i="21" l="1"/>
  <c r="G20" i="21"/>
  <c r="G6" i="21"/>
  <c r="L16" i="9"/>
  <c r="L17" i="9"/>
  <c r="L18" i="9"/>
  <c r="L19" i="9"/>
  <c r="L20" i="9"/>
  <c r="L5" i="9"/>
  <c r="L7" i="9"/>
  <c r="L8" i="9"/>
  <c r="L9" i="9"/>
  <c r="L10" i="9"/>
  <c r="L11" i="9"/>
  <c r="L12" i="9"/>
  <c r="L13" i="9"/>
  <c r="L14" i="9"/>
  <c r="L15" i="9"/>
  <c r="C18" i="5" l="1"/>
  <c r="L132" i="9" l="1"/>
  <c r="K132" i="9"/>
  <c r="N1" i="10"/>
  <c r="F1" i="11"/>
  <c r="F3" i="13"/>
  <c r="G18" i="5"/>
  <c r="F5" i="14"/>
  <c r="F18" i="5"/>
  <c r="H18" i="5"/>
  <c r="D18" i="5" l="1"/>
  <c r="J18" i="5" l="1"/>
  <c r="I18" i="5"/>
  <c r="B18" i="5"/>
  <c r="C19" i="5" s="1"/>
  <c r="E18"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Robert Witak</author>
  </authors>
  <commentList>
    <comment ref="E3" authorId="0" shapeId="0" xr:uid="{E1983E13-BD20-444D-97E5-ACBD84142A23}">
      <text>
        <r>
          <rPr>
            <b/>
            <sz val="9"/>
            <color indexed="81"/>
            <rFont val="Tahoma"/>
            <family val="2"/>
            <charset val="238"/>
          </rPr>
          <t>Robert Witak:</t>
        </r>
        <r>
          <rPr>
            <sz val="9"/>
            <color indexed="81"/>
            <rFont val="Tahoma"/>
            <family val="2"/>
            <charset val="238"/>
          </rPr>
          <t xml:space="preserve">
place zabaw itp. Przerzucone do środków trwałych
</t>
        </r>
      </text>
    </comment>
    <comment ref="F16" authorId="0" shapeId="0" xr:uid="{3FD9AAA9-EFB5-4586-97AD-94D7E818FEBB}">
      <text>
        <r>
          <rPr>
            <b/>
            <sz val="9"/>
            <color indexed="81"/>
            <rFont val="Tahoma"/>
            <family val="2"/>
            <charset val="238"/>
          </rPr>
          <t>Robert Witak:</t>
        </r>
        <r>
          <rPr>
            <sz val="9"/>
            <color indexed="81"/>
            <rFont val="Tahoma"/>
            <family val="2"/>
            <charset val="238"/>
          </rPr>
          <t xml:space="preserve">
przeniesione z oprogramowania</t>
        </r>
      </text>
    </comment>
  </commentList>
</comments>
</file>

<file path=xl/sharedStrings.xml><?xml version="1.0" encoding="utf-8"?>
<sst xmlns="http://schemas.openxmlformats.org/spreadsheetml/2006/main" count="3744" uniqueCount="1682">
  <si>
    <t>Środowiskowy Dom Samopomocy</t>
  </si>
  <si>
    <t>Nazwa jednostki</t>
  </si>
  <si>
    <t>środki trw. Bez elektr.</t>
  </si>
  <si>
    <t>wyposażenie</t>
  </si>
  <si>
    <t>elektr. stacjonar.</t>
  </si>
  <si>
    <t>elektr. Przenoś</t>
  </si>
  <si>
    <t>Księgozbiór</t>
  </si>
  <si>
    <t>Łącznie:</t>
  </si>
  <si>
    <t>WYKAZ MIENIA Z PODZIAŁEM NA JEDNOSTKI</t>
  </si>
  <si>
    <t>Liczba pracowników</t>
  </si>
  <si>
    <t>fotowoltaika</t>
  </si>
  <si>
    <t>Lp.</t>
  </si>
  <si>
    <t>Urząd Miasta i Gminy Biała Rawska</t>
  </si>
  <si>
    <t xml:space="preserve"> Szkoła Podstawowa w Białej Rawskiej</t>
  </si>
  <si>
    <t>Szkoła Podstawowa w Błażejewicach</t>
  </si>
  <si>
    <t>Szkoła Podstawowa w Chodnowie</t>
  </si>
  <si>
    <t>Szkoła Podstawowa w Lesiewie</t>
  </si>
  <si>
    <t>Szkoła Podstawowa w Pachach</t>
  </si>
  <si>
    <t>Szkoła Podstawowa w Starej Wsi</t>
  </si>
  <si>
    <t>Przedszkole w Białej Rawskiej</t>
  </si>
  <si>
    <t>Żłobek w Białej Rawskiej</t>
  </si>
  <si>
    <t>Miejsko-Gminna Biblioteka Publiczna</t>
  </si>
  <si>
    <t>Szkoła Podstawowa w Babsku</t>
  </si>
  <si>
    <t>Zakład Gospodarki Komunalnej i Mieszkaniowej</t>
  </si>
  <si>
    <t>maszyny</t>
  </si>
  <si>
    <t>-</t>
  </si>
  <si>
    <t>Pachy 25, 96-230 Biała Rawska</t>
  </si>
  <si>
    <t>oprogramowanie</t>
  </si>
  <si>
    <t>Miejsko-Gminny Ośrodek Pomocy Społecznej</t>
  </si>
  <si>
    <t>Miejsko-Gminny Ośrodek Kultury</t>
  </si>
  <si>
    <t>96-230 Biała Rawska, ul. Mickiewicza 25</t>
  </si>
  <si>
    <t>Chodnów 1, 96-230 Biała Rawska</t>
  </si>
  <si>
    <t>96-230 Biała Rawska ul. Mickiewicza 25</t>
  </si>
  <si>
    <t>lp.</t>
  </si>
  <si>
    <t>nazwa budynku</t>
  </si>
  <si>
    <t>przeznaczenie budynku</t>
  </si>
  <si>
    <t>czy budynek jest użytkowany? (TAK/NIE)</t>
  </si>
  <si>
    <t>czy budynek jest przeznaczony do rozbiórki? (TAK/NIE)</t>
  </si>
  <si>
    <t>czy jest to budynkek zabytkowy, podlegający nadzorowi konserwatora zabytków? (TAK/NIE)</t>
  </si>
  <si>
    <t>rok budowy</t>
  </si>
  <si>
    <t>wartość księgowa brutto (wartość z jaką dany środek trwały został wprowadzony do ewidencji księgowej na zapisach początkowych)</t>
  </si>
  <si>
    <t xml:space="preserve">zabezpieczenia
(znane zabiezpieczenia p-poż i przeciw kradzieżowe) </t>
  </si>
  <si>
    <t>lokalizacja (adres)</t>
  </si>
  <si>
    <t>Odległość lokalizacji od najbliższego zbiornika wodnego</t>
  </si>
  <si>
    <t>Czy od 1997 r. wystąpiło w budynku ryzyko powodzi?</t>
  </si>
  <si>
    <t>Odległość od najbliższej jednostki Straży Pożarnej</t>
  </si>
  <si>
    <t>Rodzaj materiałów budowlanych, z jakich wykonano budynek</t>
  </si>
  <si>
    <t>odległość od najbliższej rzeki lub innego zbiornika wodnego (proszę podać od czego)</t>
  </si>
  <si>
    <t>informacja o przeprowadzonych remontach i modernizacji budynków starszych niż 50 lat</t>
  </si>
  <si>
    <t xml:space="preserve">opis stanu technicznego budynku wg poniższych elementów budynku </t>
  </si>
  <si>
    <t>powierzchnia zabudowy (w m²)*</t>
  </si>
  <si>
    <t>powierzchnia użytkowa (w m²)</t>
  </si>
  <si>
    <t>kubatura (w m³)</t>
  </si>
  <si>
    <t>ilość kondygnacji</t>
  </si>
  <si>
    <t>czy budynek jest podpiwniczony? (TAK/NIE)</t>
  </si>
  <si>
    <t>czy znajdują się w nim instalacje sanitarne? (TAK/NIE)</t>
  </si>
  <si>
    <t>czy jest wyposażony w windę? (TAK/NIE)</t>
  </si>
  <si>
    <t>mury</t>
  </si>
  <si>
    <t>stropy</t>
  </si>
  <si>
    <t>dach (konstrukcja i pokrycie)</t>
  </si>
  <si>
    <t>konstukcja i pokrycie dachu</t>
  </si>
  <si>
    <t>intalacja elekryczna</t>
  </si>
  <si>
    <t>sieć wodno-kanalizacyjna oraz cenralnego ogrzewania</t>
  </si>
  <si>
    <t>stolarka okienna i drzwiowa</t>
  </si>
  <si>
    <t>instalacja gazowa</t>
  </si>
  <si>
    <t>instalacja wentylacyjna i kominowa</t>
  </si>
  <si>
    <t xml:space="preserve">Budynek szkolny </t>
  </si>
  <si>
    <t>tak</t>
  </si>
  <si>
    <t>nie</t>
  </si>
  <si>
    <t>Budynek gospodarczy murowany z bloków</t>
  </si>
  <si>
    <t xml:space="preserve">nazwa budowli </t>
  </si>
  <si>
    <t xml:space="preserve">przeznaczenie budowli </t>
  </si>
  <si>
    <t>czy budowla jest użytkowana? (TAK/NIE)</t>
  </si>
  <si>
    <t>czy budowla jest przeznaczona do rozbiórki? (TAK/NIE)</t>
  </si>
  <si>
    <t>warość nakładów inwestycyjnych poniesionych na modernizację budowli (jeżeli dotyczy -proszę podać tylko w przypadku jeżeli nakłady nie zostały uwzględnione w wartości księgowej brutto budynku)</t>
  </si>
  <si>
    <t>Rodzaj materiałów budowlanych, z jakich wykonano budowlę</t>
  </si>
  <si>
    <t>informacja o przeprowadzonych remontach i modernizacji</t>
  </si>
  <si>
    <t>Szambo</t>
  </si>
  <si>
    <t>Oczyszczalnia ścieków</t>
  </si>
  <si>
    <t>Kotły grzejne</t>
  </si>
  <si>
    <t>Lp</t>
  </si>
  <si>
    <t xml:space="preserve">nazwa  </t>
  </si>
  <si>
    <t>rok produkcji</t>
  </si>
  <si>
    <t>suma ubezpieczenia</t>
  </si>
  <si>
    <t>Ciągniczek z koszem kosiarka samojezdna</t>
  </si>
  <si>
    <t>Pług do śniegu</t>
  </si>
  <si>
    <t>Kosa spalinowa</t>
  </si>
  <si>
    <t>Dmuchawa spalinowa do liści</t>
  </si>
  <si>
    <t>Kosiarka spalinowa</t>
  </si>
  <si>
    <t xml:space="preserve">Nazwa  </t>
  </si>
  <si>
    <t>Rok produkcji</t>
  </si>
  <si>
    <t>Suma ubezpieczenia</t>
  </si>
  <si>
    <t>Monitor LGLCDE</t>
  </si>
  <si>
    <t>Monitor LCD 17</t>
  </si>
  <si>
    <t>Jednostka centralna NTT Business</t>
  </si>
  <si>
    <t>Wielofunkcyjne urządzenie SAMSUNG</t>
  </si>
  <si>
    <t>Monitor LCD Samsung</t>
  </si>
  <si>
    <t>Przełącznik sieciowy Linksys</t>
  </si>
  <si>
    <t>Urządzenie wielofunkcyjne BROTHER</t>
  </si>
  <si>
    <t>Telewizor Panasonic</t>
  </si>
  <si>
    <t>Tablica interaktywna myBoard</t>
  </si>
  <si>
    <t>Drukarka laserowa kolor</t>
  </si>
  <si>
    <t>Boombox Lauson CP 435</t>
  </si>
  <si>
    <t xml:space="preserve">Tablica interaktywna </t>
  </si>
  <si>
    <t>Projektor D-555</t>
  </si>
  <si>
    <t>Drukarka HPM 250</t>
  </si>
  <si>
    <t>Projektor D555</t>
  </si>
  <si>
    <t>Tablica interaktywna IP Board</t>
  </si>
  <si>
    <t>Drukarka Brother</t>
  </si>
  <si>
    <t>Dell opti</t>
  </si>
  <si>
    <t xml:space="preserve">Dell opti </t>
  </si>
  <si>
    <t>Monitor Lenovo</t>
  </si>
  <si>
    <t>Monitor Avter interaktywny</t>
  </si>
  <si>
    <t>Monitor Avter na statywie</t>
  </si>
  <si>
    <t>HP ELITE Komputer</t>
  </si>
  <si>
    <t>Monitor Avtek TouchScreen</t>
  </si>
  <si>
    <t>Ekran projekcyjny</t>
  </si>
  <si>
    <t>Projektor Epson</t>
  </si>
  <si>
    <t>Monitor Philips</t>
  </si>
  <si>
    <t>Komputer stacjonarny HP</t>
  </si>
  <si>
    <t>Kolumna głośnikowa</t>
  </si>
  <si>
    <t>Niszczarka Argo Wallner</t>
  </si>
  <si>
    <t>Zestaw oświetleniowy</t>
  </si>
  <si>
    <t>Zestaw kolumn</t>
  </si>
  <si>
    <t xml:space="preserve">Monitor interaktywny </t>
  </si>
  <si>
    <t>Drukarka 3D</t>
  </si>
  <si>
    <t>Urządzenie wielofunkcyjne atramentowe</t>
  </si>
  <si>
    <t>Monitor Avtek TS</t>
  </si>
  <si>
    <t>Wizualzier Aver U50</t>
  </si>
  <si>
    <t xml:space="preserve">Pakiety multimedialne </t>
  </si>
  <si>
    <t>Monitor interaktywny Avtek</t>
  </si>
  <si>
    <t>Drukarka BROTHER</t>
  </si>
  <si>
    <t>Pakiet multimedialny logopedyczny</t>
  </si>
  <si>
    <t>Urządzenie wielofunkcyjne</t>
  </si>
  <si>
    <t>Urządzenie wielofunkcyjne CANON</t>
  </si>
  <si>
    <t>Monitor interaktywny insGraf</t>
  </si>
  <si>
    <t>Uchwyt do monitora insGraf</t>
  </si>
  <si>
    <t>Kserokopiarka XEROX</t>
  </si>
  <si>
    <t>Radiomagnetofony Boombox Techwood</t>
  </si>
  <si>
    <t>Radiomagnetofon PHILIPS</t>
  </si>
  <si>
    <t xml:space="preserve">Telefax Panasonic </t>
  </si>
  <si>
    <t>Komputer przenośny HP Compag</t>
  </si>
  <si>
    <t>3103, 20 zł</t>
  </si>
  <si>
    <t>Gilotyna Opus</t>
  </si>
  <si>
    <t>Bindownica Opus Junior</t>
  </si>
  <si>
    <t>Laptop hp</t>
  </si>
  <si>
    <t>Laptop Lenovo</t>
  </si>
  <si>
    <t>Radiomagnetofon Philips</t>
  </si>
  <si>
    <t>DVD Philips</t>
  </si>
  <si>
    <t>Projektor NEC</t>
  </si>
  <si>
    <t>Aparat Luxmedia</t>
  </si>
  <si>
    <t>Głośniki Logitech</t>
  </si>
  <si>
    <t>Samsung E-350</t>
  </si>
  <si>
    <t>Radiomagnetofon DB B12</t>
  </si>
  <si>
    <t>Radioodtwarzacz Sencor</t>
  </si>
  <si>
    <t>Dyktafon Olympus</t>
  </si>
  <si>
    <t>Laptop Lenovo 6500</t>
  </si>
  <si>
    <t>Notebook</t>
  </si>
  <si>
    <t>tablet</t>
  </si>
  <si>
    <t>laptopy</t>
  </si>
  <si>
    <t>hp laser</t>
  </si>
  <si>
    <t>Głośniki przenośne Sounbox</t>
  </si>
  <si>
    <t>Wzmacniacz USB</t>
  </si>
  <si>
    <t>Głośnik naścienny</t>
  </si>
  <si>
    <t>Laptopy CND</t>
  </si>
  <si>
    <t>Mikrofon z podstawką</t>
  </si>
  <si>
    <t>Tablety</t>
  </si>
  <si>
    <t>Radioodtwarzacz Manta</t>
  </si>
  <si>
    <t>Laptop Terra</t>
  </si>
  <si>
    <t>Mikroport Saramonic</t>
  </si>
  <si>
    <t>Stacja lutownicza</t>
  </si>
  <si>
    <t>Aparat fotograficzny SONY</t>
  </si>
  <si>
    <t>Wizualizer AVER</t>
  </si>
  <si>
    <t>Gimbal do aparatu</t>
  </si>
  <si>
    <t>Photon zestaw standard</t>
  </si>
  <si>
    <t>BeCreo</t>
  </si>
  <si>
    <t>Konsola -mikser dźwięku</t>
  </si>
  <si>
    <t>Mikrofon kierunkowy</t>
  </si>
  <si>
    <t>Moje Bambino Sygnis Edu</t>
  </si>
  <si>
    <t>Laptop Dell</t>
  </si>
  <si>
    <t>Radioodtwarzacz Blanpunkt</t>
  </si>
  <si>
    <t>Laminator Peach</t>
  </si>
  <si>
    <t>Radioodtwarzacz Philips</t>
  </si>
  <si>
    <t>FunFloor Mobilny - urządzenie</t>
  </si>
  <si>
    <t>Statyw do FunFloor</t>
  </si>
  <si>
    <t>Laptop Acer TravelMate</t>
  </si>
  <si>
    <t>Podstawki pod laptopy</t>
  </si>
  <si>
    <t>Reflektory Colorstage</t>
  </si>
  <si>
    <t>Dyski pamięci ADATA</t>
  </si>
  <si>
    <t>Mikrofon bezprzewodowy</t>
  </si>
  <si>
    <t>Laptop</t>
  </si>
  <si>
    <t>Odtwarzacz Philips</t>
  </si>
  <si>
    <t>Radiomagnetofon</t>
  </si>
  <si>
    <t>Magnetowid LG</t>
  </si>
  <si>
    <t>Aparat cyfrowy SONY</t>
  </si>
  <si>
    <t>Radiomagnetofon sony</t>
  </si>
  <si>
    <t>Ekran projekcyjny na statywie</t>
  </si>
  <si>
    <t>Odtwarzacz LG</t>
  </si>
  <si>
    <t>Radiomagnetofon SONY</t>
  </si>
  <si>
    <t>Mikser muzyczno-wokalowy stereo</t>
  </si>
  <si>
    <t>Wzmacniacz mocy</t>
  </si>
  <si>
    <t>Statyw głośnikowy</t>
  </si>
  <si>
    <t>Statyw mikrofonowy podłogowy</t>
  </si>
  <si>
    <t>Zestaw mikrofonowy bezprzewodowy</t>
  </si>
  <si>
    <t>Aparat NIKON+pokrowiec</t>
  </si>
  <si>
    <t>Radioodtwarzacz</t>
  </si>
  <si>
    <t>Zestaw 32 pilotów radiowych</t>
  </si>
  <si>
    <t>Laptop LENOWO</t>
  </si>
  <si>
    <t>Radioodtwarzacz PHILIPS</t>
  </si>
  <si>
    <t>Aparat LUXMEDIA</t>
  </si>
  <si>
    <t>Notebook ALER</t>
  </si>
  <si>
    <t>Notebook HP 250</t>
  </si>
  <si>
    <t>Laptopy</t>
  </si>
  <si>
    <t>Notebook DELL</t>
  </si>
  <si>
    <t>Notebook HP</t>
  </si>
  <si>
    <t xml:space="preserve">HP Neverstop Laser </t>
  </si>
  <si>
    <t>Pakiet multimedialny/tablet wraz z akcesoriami</t>
  </si>
  <si>
    <t>Laptop Toshiba</t>
  </si>
  <si>
    <t>Zestaw komputerowy PC</t>
  </si>
  <si>
    <t>Notebook Dell Vastro</t>
  </si>
  <si>
    <t>Aparat fotograficzny Canon</t>
  </si>
  <si>
    <t>Notebook Dell Inspiron</t>
  </si>
  <si>
    <t>Gimbal ręczny FeiyuTech G6 Max</t>
  </si>
  <si>
    <t>Mikroport do bezprzewodowej transmisji dźwięku</t>
  </si>
  <si>
    <t>Zestaw bezprzewodowy z mikrofonem</t>
  </si>
  <si>
    <t>Zestaw oświetleniowy Lampa SOFTBOX</t>
  </si>
  <si>
    <t>RaDIOODTWARZACZ PHILIPS</t>
  </si>
  <si>
    <t>Kopiarka RICOH</t>
  </si>
  <si>
    <t>Monitor LG</t>
  </si>
  <si>
    <t>Projektor EPSON</t>
  </si>
  <si>
    <t>Projektor LCD</t>
  </si>
  <si>
    <t>Zestaw interaktywny + projektor</t>
  </si>
  <si>
    <t>Wizualizer z przystawką</t>
  </si>
  <si>
    <t>Prezenter Logitech R 400</t>
  </si>
  <si>
    <t>Drukarka HP 1515</t>
  </si>
  <si>
    <t>Projektor VIVITEK</t>
  </si>
  <si>
    <t>Tablica interaktywna</t>
  </si>
  <si>
    <t>Głośniki LOGITECH</t>
  </si>
  <si>
    <t>Samsung DVD</t>
  </si>
  <si>
    <t>Monitor interaktywny LG</t>
  </si>
  <si>
    <t xml:space="preserve">Urządzenie wielofunkcyjne </t>
  </si>
  <si>
    <t>Robot PHOTON</t>
  </si>
  <si>
    <t>Zestaw nagłośnienia z kolumnami</t>
  </si>
  <si>
    <t>Zestaw podłoga interaktywna</t>
  </si>
  <si>
    <t>Urządzenie wielofunkcyjne Brother</t>
  </si>
  <si>
    <t>BeCreoKit zestaw z mikrokontrolerem</t>
  </si>
  <si>
    <t>Studnia kopana</t>
  </si>
  <si>
    <t>Szambo szczelne</t>
  </si>
  <si>
    <t>NIE</t>
  </si>
  <si>
    <t>Budynek szkolny</t>
  </si>
  <si>
    <t>TAK</t>
  </si>
  <si>
    <t>Budynek gospodarczy</t>
  </si>
  <si>
    <t>Kotłownia</t>
  </si>
  <si>
    <t>Szkoła Podstawowaw Pachach</t>
  </si>
  <si>
    <t>Studnia kopana 15 mb</t>
  </si>
  <si>
    <t>Kserokopiarka</t>
  </si>
  <si>
    <t>Drukarka HP COLOR</t>
  </si>
  <si>
    <t>Drukarka HP M402</t>
  </si>
  <si>
    <t>Monitor AVTEK 75 cali</t>
  </si>
  <si>
    <t>Monitor AVTEK 55 cali</t>
  </si>
  <si>
    <t>Projektor VIEW SONIC</t>
  </si>
  <si>
    <t>Panasonic S.C.-PM</t>
  </si>
  <si>
    <t>Komputer HP ELITEDESK 80061</t>
  </si>
  <si>
    <t>Ekran projekcyjny Busines 240</t>
  </si>
  <si>
    <t>Monitor myBoard</t>
  </si>
  <si>
    <t>Monitor 65''K</t>
  </si>
  <si>
    <t>Drukarka 3D FlashForge Adventurer 4</t>
  </si>
  <si>
    <t>Monitor interaktywny IIYAMA</t>
  </si>
  <si>
    <t>Monitor interaktywny IIYAMA Prolite ze statywem</t>
  </si>
  <si>
    <t>Radiootwarzacz PHILIPS</t>
  </si>
  <si>
    <t>Laptop DELL ( 2 szt)</t>
  </si>
  <si>
    <t>Laptop HP</t>
  </si>
  <si>
    <t>Radiomagnetofon ( 2 szt)</t>
  </si>
  <si>
    <t>Laptop DELL Latitide</t>
  </si>
  <si>
    <t>Głośniki CREATIVE A 120</t>
  </si>
  <si>
    <t>Aparat Cyber -Shot DSC-RX100 III</t>
  </si>
  <si>
    <t>Gimbal ręczny RJI Ronin - S.C.</t>
  </si>
  <si>
    <t xml:space="preserve">Mikrokontroler Arduino </t>
  </si>
  <si>
    <t>Gogle (VR) OCULUS QUEST 2 (5szt)</t>
  </si>
  <si>
    <t>Laptop HP 15S</t>
  </si>
  <si>
    <t>Laptop LENOVO IDEA PAD (2szt)</t>
  </si>
  <si>
    <t>Laptop LENOVO IP RYZEN 5 (2SZT)</t>
  </si>
  <si>
    <t>Tablet HUAWEI mediapadT3 (3SZT)</t>
  </si>
  <si>
    <t>Wieża stereo SHARP XL-B512 (2 szt)</t>
  </si>
  <si>
    <t xml:space="preserve">Notebook HP </t>
  </si>
  <si>
    <t>Laptop Huawei D14 2024</t>
  </si>
  <si>
    <t>Laptop DELL P2723D 27” ( 2 szt)</t>
  </si>
  <si>
    <t>Komputer (2 szt)</t>
  </si>
  <si>
    <t>Zestaw nagłośnieniowy BTA25D (4 MIC)</t>
  </si>
  <si>
    <t>Laptop Lenovo IP3 R5 16 GB</t>
  </si>
  <si>
    <t>Budynek szkolny A</t>
  </si>
  <si>
    <t>ul. Mickiewicza 22, 96-230 Biała Raw.</t>
  </si>
  <si>
    <t>jw.</t>
  </si>
  <si>
    <t>Budynek szkolny B</t>
  </si>
  <si>
    <t>Hala sportowa</t>
  </si>
  <si>
    <t>Szkoła Podstawowa w Białej Rawskiej</t>
  </si>
  <si>
    <t>Boisko sportowe</t>
  </si>
  <si>
    <t>Powiększalnik przenośny</t>
  </si>
  <si>
    <t>Ksero Panasonic</t>
  </si>
  <si>
    <t>Komputer NTT Etiuda (4 sztuki)</t>
  </si>
  <si>
    <t>Monitor 17 Sync Master 795 DF</t>
  </si>
  <si>
    <t>Komputer serwer</t>
  </si>
  <si>
    <t>Komputer-stacja robocza ( 9 sztuk)</t>
  </si>
  <si>
    <t>Komputer z nagrywarką</t>
  </si>
  <si>
    <t>Sieciowa drukarka laserowa</t>
  </si>
  <si>
    <t>Komputer MAXDATA PRO 6000J</t>
  </si>
  <si>
    <t>Wideoprojektor NEC VT48</t>
  </si>
  <si>
    <t>Monitor LCD – MAXDATA (11 sztuk)</t>
  </si>
  <si>
    <t>Kserokopiarka KONICA MINOLTA</t>
  </si>
  <si>
    <t>Tablica interaktywna z głośnikami</t>
  </si>
  <si>
    <t>|Projektor CANON</t>
  </si>
  <si>
    <t>Komputer przenośny do tablic multimedialnych (2 sztuki)</t>
  </si>
  <si>
    <t>Komputer przenośny dla uczniów         (13 sztuk)</t>
  </si>
  <si>
    <t>Aparat SONY</t>
  </si>
  <si>
    <t>Wizualizer Optoma</t>
  </si>
  <si>
    <t>Urządzenie wielofunkcyjne OKI</t>
  </si>
  <si>
    <t>Klimatyzator</t>
  </si>
  <si>
    <t>Komputer przenośny dla uczniów           (2 sztuki)</t>
  </si>
  <si>
    <t>Komputer przenośny z oprogramowaniem dla nauczycieli     ( 10 sztuk )</t>
  </si>
  <si>
    <t>Monitor interaktywny Newline               (2 sztuki|)</t>
  </si>
  <si>
    <t>Drukarka 3D Zortrax M 200 Plus</t>
  </si>
  <si>
    <t>Projektor mulimedialny</t>
  </si>
  <si>
    <t>Wskaźnik laserowy</t>
  </si>
  <si>
    <t>Urządzenie wielofunkcyjne SAMSUNG</t>
  </si>
  <si>
    <t>Wizualizer</t>
  </si>
  <si>
    <t>Komputer jednostka</t>
  </si>
  <si>
    <t>Monitor LCD</t>
  </si>
  <si>
    <t>Rejestrator cyfrowy</t>
  </si>
  <si>
    <t>Projektor (3 sztuki)</t>
  </si>
  <si>
    <t>Zestaw interaktywny</t>
  </si>
  <si>
    <t>Switch z szafą montażową</t>
  </si>
  <si>
    <t>Zasilacz awaryjny</t>
  </si>
  <si>
    <t>Serwer</t>
  </si>
  <si>
    <t>Stacja robocza Intel z monitorem</t>
  </si>
  <si>
    <t>Zasilacz UPS</t>
  </si>
  <si>
    <t>Zestaw komputerowy</t>
  </si>
  <si>
    <t>Monitor (5 sztuk)</t>
  </si>
  <si>
    <t>Monitor (2 sztuki)</t>
  </si>
  <si>
    <t xml:space="preserve">Komputer uczniowski Celeron 800           3 sztuki   </t>
  </si>
  <si>
    <t>Monitor</t>
  </si>
  <si>
    <t>Wielofunkcyjne urządzenie sieciowe</t>
  </si>
  <si>
    <t>Drukarka laserowa HP</t>
  </si>
  <si>
    <t>Zestaw komputerowy uczniowski</t>
  </si>
  <si>
    <t>Wieloprojektor</t>
  </si>
  <si>
    <t>Skaner</t>
  </si>
  <si>
    <t>Router</t>
  </si>
  <si>
    <t>Komputer Notebook</t>
  </si>
  <si>
    <t>Komputer</t>
  </si>
  <si>
    <t>Drukarka HP Color</t>
  </si>
  <si>
    <t>Tablica interaktywna 2 sztuki</t>
  </si>
  <si>
    <t>Projektor multimedialny SANYO 2 sztuki</t>
  </si>
  <si>
    <t>Kopiarka Develop</t>
  </si>
  <si>
    <t>Zestaw komputerowy 4 sztuki</t>
  </si>
  <si>
    <t>Ekran ścienny</t>
  </si>
  <si>
    <t>Projektor multimedialny NEC</t>
  </si>
  <si>
    <t>Zestaw komputerowy 7 sztuk</t>
  </si>
  <si>
    <t>Zestaw komputerowy 10 sztuk</t>
  </si>
  <si>
    <t>Głośnik Creative 5 sztuk</t>
  </si>
  <si>
    <t>Projektor Acer 2 sztuki</t>
  </si>
  <si>
    <t>Serwer InterCore</t>
  </si>
  <si>
    <t>Stacjonarny zestaw komputerowy</t>
  </si>
  <si>
    <t>Projektor multimedialny 2 sztuki</t>
  </si>
  <si>
    <t>Projektor infocus</t>
  </si>
  <si>
    <t>Tablica smart</t>
  </si>
  <si>
    <t>Zestaw komputerowy 2 sztuki</t>
  </si>
  <si>
    <t>Projektor Vivitek</t>
  </si>
  <si>
    <t>Projektor Vivitek 6 szt.</t>
  </si>
  <si>
    <t>Ekran Avtek Cinema 5 szt</t>
  </si>
  <si>
    <t>Monitor interaktywny myBoard</t>
  </si>
  <si>
    <t>Monitor iiyama ProLite</t>
  </si>
  <si>
    <t>Ekran Avtek Cinema</t>
  </si>
  <si>
    <t>Monitor interaktywny ze statywem</t>
  </si>
  <si>
    <t>Ekran Avtec</t>
  </si>
  <si>
    <t>Urządzenie wielofunkcyjne Konica Minolta</t>
  </si>
  <si>
    <t>Monitor interaktywny Samsung</t>
  </si>
  <si>
    <t>Skaner kodów kreskowych NEWLAND</t>
  </si>
  <si>
    <t>Drukarka kodów kreskowych Zebra</t>
  </si>
  <si>
    <t>Monitor interaktywny Avtek 2 szt.</t>
  </si>
  <si>
    <t>Drukarka e-legitymacji</t>
  </si>
  <si>
    <t>Monitor interaktywny Avtek (3 szt.)</t>
  </si>
  <si>
    <t xml:space="preserve">Monitor interaktywny Avtek </t>
  </si>
  <si>
    <t>Laptop ASUS</t>
  </si>
  <si>
    <t>Laptop (3 sztuki)</t>
  </si>
  <si>
    <t>Laptop SAMSUNG</t>
  </si>
  <si>
    <t>Laptop ASPIRE Asus</t>
  </si>
  <si>
    <t>Laptop HP 250 G7</t>
  </si>
  <si>
    <t>Laptop HP 250 G7 (L16)</t>
  </si>
  <si>
    <t>Laptop HP 250 (L22)</t>
  </si>
  <si>
    <t>Monitor interaktywny myBoard GREY TE-MP</t>
  </si>
  <si>
    <t>Laptop LENOVO IdealPad S340-15API</t>
  </si>
  <si>
    <t>HP Neverstop Laser 1000a Printer</t>
  </si>
  <si>
    <t>HP Neverstop Laser MPF 1200w Printer</t>
  </si>
  <si>
    <t>HP Neverstop Laser MPF 1200a Printer</t>
  </si>
  <si>
    <t>Laptop HP CND03044R6 (L43)</t>
  </si>
  <si>
    <t>Laptop HP CND03044R6 (L31)</t>
  </si>
  <si>
    <t>Laptop HP CND03044 R6 (L40)</t>
  </si>
  <si>
    <t>Laptop HP CND03044R6 (L36)</t>
  </si>
  <si>
    <t>Laptop HP CND03044R6 (L37)</t>
  </si>
  <si>
    <t>Laptop HP CND03044R6 (L38)</t>
  </si>
  <si>
    <t>Laptop HP CND03044R6 (L42)</t>
  </si>
  <si>
    <t>Laptop HP CND03044R6 (L44)</t>
  </si>
  <si>
    <t>Laptop HP CND03044R6 (L46)</t>
  </si>
  <si>
    <t>Laptop HP CND 03044R6 (L45)</t>
  </si>
  <si>
    <t>Laptop HP CND03044R6 (L47)</t>
  </si>
  <si>
    <t>Laptop HP CND03044R6 (L33)</t>
  </si>
  <si>
    <t>Laptop HP CND03044R6(L39)</t>
  </si>
  <si>
    <t>Laptop HP CND03044R6 (L35)</t>
  </si>
  <si>
    <t>Laptop HP CND03044R6 (L34)</t>
  </si>
  <si>
    <t>Laptop HP CND03044R6 (L32)</t>
  </si>
  <si>
    <t>Laptop HP CND03044R6 (L49)</t>
  </si>
  <si>
    <t>Laptop HPCND03044R6 (L41)</t>
  </si>
  <si>
    <t>Laptop HP CND03044R6 (L52)</t>
  </si>
  <si>
    <t>Laptop HP CND03044R6 (L48)</t>
  </si>
  <si>
    <t>Laptop HP CND03044R6 (L51)</t>
  </si>
  <si>
    <t>Laptop HP CND03044R6 (L50)</t>
  </si>
  <si>
    <t>Laptop LENOVO iIdeaPad S340-14API</t>
  </si>
  <si>
    <t>Laptop 15S 2 szt.</t>
  </si>
  <si>
    <t>Laptop Huawei D15 2 szt.</t>
  </si>
  <si>
    <t>Czytnik ebook Amazon Kindle 2 szt</t>
  </si>
  <si>
    <t>Laptop Huawei D15</t>
  </si>
  <si>
    <t>Aparat fotograficzny Sony</t>
  </si>
  <si>
    <t>Laptop DELL</t>
  </si>
  <si>
    <t>Tablet Lenovo 3 szt.</t>
  </si>
  <si>
    <t>Tablet Lenovo</t>
  </si>
  <si>
    <t>Laptop Asus 3 szt.</t>
  </si>
  <si>
    <t>Laptop ACER</t>
  </si>
  <si>
    <t>Tablet 10 cali insGrafDigital</t>
  </si>
  <si>
    <t>Laptop Apple MacBook Air</t>
  </si>
  <si>
    <t>Lokal na I piętrze budynku, garaż</t>
  </si>
  <si>
    <t>Ośrodek wsparcia</t>
  </si>
  <si>
    <t>monitoring</t>
  </si>
  <si>
    <t>100 m</t>
  </si>
  <si>
    <t>1000 m</t>
  </si>
  <si>
    <t>cegła</t>
  </si>
  <si>
    <t>stropy betonowe</t>
  </si>
  <si>
    <t>stropodach, papa</t>
  </si>
  <si>
    <t>dobry</t>
  </si>
  <si>
    <t>dobra</t>
  </si>
  <si>
    <t>brak</t>
  </si>
  <si>
    <t>drożna</t>
  </si>
  <si>
    <t>ZESTAW KOMPUTEROWY</t>
  </si>
  <si>
    <t>DRUKARKA HP LASERJESTPRO 400  mfp</t>
  </si>
  <si>
    <t>DRUKARKA HP COLOR LASERJE PRO M454DW</t>
  </si>
  <si>
    <t>Laptop Huawei MateBook</t>
  </si>
  <si>
    <t>LAPTOP DELL V 3568</t>
  </si>
  <si>
    <t>LAPTOP DELL VOSTRO 3568</t>
  </si>
  <si>
    <t>KAMERA SONY DS6-HX400V</t>
  </si>
  <si>
    <t>LAPTOP DELL VOSTRO3510i5</t>
  </si>
  <si>
    <t>alarm</t>
  </si>
  <si>
    <t>8 km</t>
  </si>
  <si>
    <t>stropodach</t>
  </si>
  <si>
    <t>papa</t>
  </si>
  <si>
    <t>2023</t>
  </si>
  <si>
    <t>Utwardzenie terenu przy szkole - parking przed szkołą, drogi dojazdowe o pow. 520 m2, chodniki, dojścia o pow. 54 m2</t>
  </si>
  <si>
    <t>kostka betonowa 8 cm, kostka betonowa 6 cm</t>
  </si>
  <si>
    <t>Boisko wielofunkcyjne o nawierzchni sztucznej 44x22 m</t>
  </si>
  <si>
    <t>Zestaw multimedialny QOMO</t>
  </si>
  <si>
    <t xml:space="preserve">Mac tablica </t>
  </si>
  <si>
    <t>Epson EB AT EB-680</t>
  </si>
  <si>
    <t>Drukarka Konica Minolta bizhub</t>
  </si>
  <si>
    <t>Jednostka komputerowa</t>
  </si>
  <si>
    <t>Monitor interaktywny 55 " z Android</t>
  </si>
  <si>
    <t xml:space="preserve">sieć WI FI </t>
  </si>
  <si>
    <t>Zestaw Komputerowy 39100F/GTX</t>
  </si>
  <si>
    <t>Urządzenie Brother DCP J 105</t>
  </si>
  <si>
    <t>Drukarka Brother DCP-T525W</t>
  </si>
  <si>
    <t>Monitor interaktywny Avtek 65" Lite</t>
  </si>
  <si>
    <t>Zestaw monitoringu IP</t>
  </si>
  <si>
    <t>Monitor interaktywny InsGraf</t>
  </si>
  <si>
    <t>Drukarka EPSON Ecotank</t>
  </si>
  <si>
    <t>Drukarka HP Laser Jet Pro 400 M</t>
  </si>
  <si>
    <t>Komputer stacjonarny Ryzen</t>
  </si>
  <si>
    <t>monitory do Sali komputerowej MSI G255PF</t>
  </si>
  <si>
    <t>Monitor Dell</t>
  </si>
  <si>
    <t>Monitor interaktywny Avtek Ts7 Lite 55</t>
  </si>
  <si>
    <t>Drukarka Zebra do e-legitymacji</t>
  </si>
  <si>
    <t>Komputer i5-12400</t>
  </si>
  <si>
    <t>Ekran ręczny</t>
  </si>
  <si>
    <t>Notebook Lenowo</t>
  </si>
  <si>
    <t>Laptop lenowo</t>
  </si>
  <si>
    <t>Notebook Laptop Dell Inspiration</t>
  </si>
  <si>
    <t>Tablet Nawitel T 500</t>
  </si>
  <si>
    <t>Laptop HP  CND0113MZP</t>
  </si>
  <si>
    <t>Laptop HP  CND0113NBO</t>
  </si>
  <si>
    <t>Laptop HP CND03044N1</t>
  </si>
  <si>
    <t>Laptop HP CND03044SG</t>
  </si>
  <si>
    <t>Laptop HP CND03044K2</t>
  </si>
  <si>
    <t>Laptop HP CND03044GC</t>
  </si>
  <si>
    <t>Tablet graficzny WACOM One Medium</t>
  </si>
  <si>
    <t>Tablet Samsung Galaxy</t>
  </si>
  <si>
    <t>Laptop HP 15,6" MOBHP-NOT3795</t>
  </si>
  <si>
    <t>Mikrofon Prodipe M850 DSP DVO</t>
  </si>
  <si>
    <t>Laptop Dell Chrombook Latitude 5400</t>
  </si>
  <si>
    <t>Radioodtwarzacz Blaupunkt</t>
  </si>
  <si>
    <t>Głośnik PowerAudioHisense Party</t>
  </si>
  <si>
    <t>Laptop Huawei Notebook 14</t>
  </si>
  <si>
    <t>Drukarka etykiet Dymo</t>
  </si>
  <si>
    <t>Drukarka Brother DCP-T536</t>
  </si>
  <si>
    <t>Drukarka brother MFC-L8340CDW</t>
  </si>
  <si>
    <t>Miejsko-Gminna Biblioteka Publiczna w Białej Rawskiej</t>
  </si>
  <si>
    <t>Zestaw komputerowy - nowy - sztuk 3</t>
  </si>
  <si>
    <t>Drukarka kolorowa EPSON</t>
  </si>
  <si>
    <t>Drukarka kodów kreskowych ZEBRA</t>
  </si>
  <si>
    <t>drukarka HP Laserowa</t>
  </si>
  <si>
    <t>serwer plików NASA</t>
  </si>
  <si>
    <t>Drukarka wielofunkcyjna - ksero</t>
  </si>
  <si>
    <t xml:space="preserve">aparat fotograficzny </t>
  </si>
  <si>
    <t xml:space="preserve">kamera </t>
  </si>
  <si>
    <t>laptop - ACER</t>
  </si>
  <si>
    <t>laptop - ASUS - szt 5</t>
  </si>
  <si>
    <t>laptop DELL</t>
  </si>
  <si>
    <t>odtwarzacz MP3 - 30 szt</t>
  </si>
  <si>
    <t>laptop DELL - izba tradycji</t>
  </si>
  <si>
    <t>projektor - izba tradycji</t>
  </si>
  <si>
    <t>projektor - OPTOMA</t>
  </si>
  <si>
    <t>laptop LENOWO</t>
  </si>
  <si>
    <t>Urządzenie inkasenckie - zestaw</t>
  </si>
  <si>
    <t>Komputer typu laptop</t>
  </si>
  <si>
    <t xml:space="preserve">Komputer </t>
  </si>
  <si>
    <t>komputer - serwer</t>
  </si>
  <si>
    <t xml:space="preserve">Monitoring </t>
  </si>
  <si>
    <t xml:space="preserve">komputer </t>
  </si>
  <si>
    <t>serwer</t>
  </si>
  <si>
    <t>serwer /utm/qnap</t>
  </si>
  <si>
    <t>Koparko ładowarka CASE 695</t>
  </si>
  <si>
    <t>Koparko ładowarka CASE 590</t>
  </si>
  <si>
    <t xml:space="preserve">kosiarka </t>
  </si>
  <si>
    <t>kosiarka na wysięgniku</t>
  </si>
  <si>
    <t>Studnia głębinowa nr 1</t>
  </si>
  <si>
    <t>Ul. Topolowa , Biała Rawska</t>
  </si>
  <si>
    <t>Beton ( gręgi)</t>
  </si>
  <si>
    <t>Stacja wodociągowa</t>
  </si>
  <si>
    <t>stalowa</t>
  </si>
  <si>
    <t>Galinki</t>
  </si>
  <si>
    <t>beton</t>
  </si>
  <si>
    <t>Studnia głębinowa nr 2</t>
  </si>
  <si>
    <t>ul. Topolowa, Biała Rawska</t>
  </si>
  <si>
    <t>beton ( kręgi)</t>
  </si>
  <si>
    <t>Fotowoltaika</t>
  </si>
  <si>
    <t>Instalacja fotowoltaiczna oczyszczalnia Żurawia 1, 96-230 Biała Rawska</t>
  </si>
  <si>
    <t>oczyszczalnia Żurawia 1, 96-230 Biała Rawska</t>
  </si>
  <si>
    <t>Instalacja fotowoltaicczna oczyszczalnia SUW Topolowa, 96-230 Biała Rawska</t>
  </si>
  <si>
    <t>SUW Topolowa, 96-230 Biała Rawska</t>
  </si>
  <si>
    <t>Budynek biurowo-warsztatowy</t>
  </si>
  <si>
    <t>biurowy</t>
  </si>
  <si>
    <t>podręczny sprzęt gaśniczy, hydranty, monitoring, alarm</t>
  </si>
  <si>
    <t>Żurawia 1</t>
  </si>
  <si>
    <t>Budynek oczyszczalnia mechaniczna</t>
  </si>
  <si>
    <t>przemysłowy</t>
  </si>
  <si>
    <t>blacha</t>
  </si>
  <si>
    <t>Budynek energetyczny</t>
  </si>
  <si>
    <t>Budynek dmuchaw</t>
  </si>
  <si>
    <t>Stacja wodociągowa ze studnią głębinową</t>
  </si>
  <si>
    <t>Babsk</t>
  </si>
  <si>
    <t xml:space="preserve">Stacja wodociągowa ze studnią głębinową </t>
  </si>
  <si>
    <t>stalowa( kontener)</t>
  </si>
  <si>
    <t>Teodozjów</t>
  </si>
  <si>
    <t>Płyta warstwowa</t>
  </si>
  <si>
    <t>Budynek odwodnienie osadu-prasy + wiata</t>
  </si>
  <si>
    <t xml:space="preserve">Garaże </t>
  </si>
  <si>
    <t>garaż</t>
  </si>
  <si>
    <t>Budynek wysypisko  ( wysypisko nieczynne)</t>
  </si>
  <si>
    <t>magazynowe</t>
  </si>
  <si>
    <t>Rokszyce Nowe</t>
  </si>
  <si>
    <t>pustak</t>
  </si>
  <si>
    <t>drewniana</t>
  </si>
  <si>
    <t>Blok mieszkalny</t>
  </si>
  <si>
    <t>mieszkalny</t>
  </si>
  <si>
    <t>1 zamek</t>
  </si>
  <si>
    <t>Mickiewicza 29</t>
  </si>
  <si>
    <t xml:space="preserve">dobry </t>
  </si>
  <si>
    <t>Budynek mieszkalny</t>
  </si>
  <si>
    <t>Wojska Polskiego 9</t>
  </si>
  <si>
    <t>Budynek mieszkalno-użytkowy + 2 garaże</t>
  </si>
  <si>
    <t>2 zamki</t>
  </si>
  <si>
    <t>Dańków 3</t>
  </si>
  <si>
    <t>Budynek mieszkalny + komórki</t>
  </si>
  <si>
    <t>Kościuszki 29</t>
  </si>
  <si>
    <t>pustak,cegła</t>
  </si>
  <si>
    <t>Plac Wolności 26</t>
  </si>
  <si>
    <t>Plac Wolności  43</t>
  </si>
  <si>
    <t>2 zamek</t>
  </si>
  <si>
    <t>Targowa 1</t>
  </si>
  <si>
    <t>Budynek socjalny + komórki</t>
  </si>
  <si>
    <t>Kościuszki 28</t>
  </si>
  <si>
    <t>drewniany</t>
  </si>
  <si>
    <t>Plac Wolności 26A</t>
  </si>
  <si>
    <t xml:space="preserve">Budynek mieszkalno-użytkowy </t>
  </si>
  <si>
    <t>Plac Wolności 34</t>
  </si>
  <si>
    <t>drewno, cegła</t>
  </si>
  <si>
    <t>Brukowa 11</t>
  </si>
  <si>
    <t>Brukowa 13</t>
  </si>
  <si>
    <t>Komórki</t>
  </si>
  <si>
    <t>1 zamek ( kłódka)</t>
  </si>
  <si>
    <t>Brukowa 16</t>
  </si>
  <si>
    <t>Szeroka 9</t>
  </si>
  <si>
    <t>Plac Wolności 39</t>
  </si>
  <si>
    <t>Budynek socjalny</t>
  </si>
  <si>
    <t>Chrząszczewek 42A</t>
  </si>
  <si>
    <t>drewno, styropian, blacha</t>
  </si>
  <si>
    <t>Chrząszczewek 42</t>
  </si>
  <si>
    <t>Plac Wolności 37</t>
  </si>
  <si>
    <t>dostateczny</t>
  </si>
  <si>
    <t>Kościuszki 30</t>
  </si>
  <si>
    <t>ondulina</t>
  </si>
  <si>
    <t>Jana Pawła II 25</t>
  </si>
  <si>
    <t>Wola Chojnata 110</t>
  </si>
  <si>
    <t>Chrząszczew 28</t>
  </si>
  <si>
    <t>Błażejewice 15a</t>
  </si>
  <si>
    <t>bardzo dobry</t>
  </si>
  <si>
    <t>Ul. Szeroka 17</t>
  </si>
  <si>
    <t>Pachy 20 A</t>
  </si>
  <si>
    <t>Galinki 5</t>
  </si>
  <si>
    <t>Białogórne 14</t>
  </si>
  <si>
    <t>część budynku przy lu. Mickiewicza 25</t>
  </si>
  <si>
    <t>MGOPS w Białej Rawskiej</t>
  </si>
  <si>
    <t>Stropodach – papa</t>
  </si>
  <si>
    <t>notebook Lenovo</t>
  </si>
  <si>
    <t>laptop Dell V3560</t>
  </si>
  <si>
    <t>laptop Dell</t>
  </si>
  <si>
    <t>laptop Lenovo g50-80 ssd 240GB</t>
  </si>
  <si>
    <t>kamera Sony hdr cx450</t>
  </si>
  <si>
    <t>notebook HP Probook 450</t>
  </si>
  <si>
    <t>Tablet Lenovo Yoga 2</t>
  </si>
  <si>
    <t>notebook Toshiba L750</t>
  </si>
  <si>
    <t>laptop Dell v260</t>
  </si>
  <si>
    <t>Canon Eos</t>
  </si>
  <si>
    <t>Samsung Galaxy m12 45GB/64GB</t>
  </si>
  <si>
    <t>Głośnik mobilny JBL</t>
  </si>
  <si>
    <t>Nr rejestracyjny</t>
  </si>
  <si>
    <t>Od</t>
  </si>
  <si>
    <t>Do</t>
  </si>
  <si>
    <t>Ford</t>
  </si>
  <si>
    <t>WF0LXXTACLKU82618</t>
  </si>
  <si>
    <t>monitor LG 17'</t>
  </si>
  <si>
    <t>monitor LCD</t>
  </si>
  <si>
    <t>drukarka HP P2055</t>
  </si>
  <si>
    <t>zestaw komputerowy</t>
  </si>
  <si>
    <t>komputer ADAX BRAVO</t>
  </si>
  <si>
    <t>monitor Samsung 17'</t>
  </si>
  <si>
    <t>drukarka HP CLJ Ent 500</t>
  </si>
  <si>
    <t>drukarka HP P1102 LJ</t>
  </si>
  <si>
    <t>monitor LG mp47d-p</t>
  </si>
  <si>
    <t>UPS SE650i</t>
  </si>
  <si>
    <t>QNAP SERWER Seagate 2TB SATA/600</t>
  </si>
  <si>
    <t>komputer Intel 3,6GGz 4GB</t>
  </si>
  <si>
    <t>monitor LG 22 MP 47D-P</t>
  </si>
  <si>
    <t>drukarka HP laser jet pro 500 m521 dn mpf</t>
  </si>
  <si>
    <t>monitor lcd Samsung</t>
  </si>
  <si>
    <t>tv Manta led 4201</t>
  </si>
  <si>
    <t>urządzenie do archiwizacji Synology DS119i</t>
  </si>
  <si>
    <t>Obiektyw Canon 1855</t>
  </si>
  <si>
    <t>X-box</t>
  </si>
  <si>
    <t>Zestaw komputerowy-czujniki ruchu</t>
  </si>
  <si>
    <t>Zestaw komputerowy Magiczny Dywan</t>
  </si>
  <si>
    <t>Serwer 4Ui5 11600k  650W Win 10 Prof. 2x1TB SSD</t>
  </si>
  <si>
    <t>HP laser jet pro M501dn</t>
  </si>
  <si>
    <t>TP-link Deco MS AC1300 3-pac</t>
  </si>
  <si>
    <t xml:space="preserve">Drukarka HP </t>
  </si>
  <si>
    <t>Case</t>
  </si>
  <si>
    <t>695SR3</t>
  </si>
  <si>
    <t>KOPARKO-ŁADOWARKA</t>
  </si>
  <si>
    <t>N8GH22514</t>
  </si>
  <si>
    <t xml:space="preserve">STAR </t>
  </si>
  <si>
    <t>ERW76GF</t>
  </si>
  <si>
    <t>SKJ4568</t>
  </si>
  <si>
    <t>SKJ4183</t>
  </si>
  <si>
    <t>ERW28HC</t>
  </si>
  <si>
    <t>STAR</t>
  </si>
  <si>
    <t>ERW7L16</t>
  </si>
  <si>
    <t>SKC354N</t>
  </si>
  <si>
    <t>SKC353N</t>
  </si>
  <si>
    <t>ERW36MX</t>
  </si>
  <si>
    <t>ERW20XU</t>
  </si>
  <si>
    <t>ERW8E80</t>
  </si>
  <si>
    <t>ERW10L1</t>
  </si>
  <si>
    <t>FORD</t>
  </si>
  <si>
    <t>ERW9K93</t>
  </si>
  <si>
    <t>T736/1</t>
  </si>
  <si>
    <t>ERW8R48</t>
  </si>
  <si>
    <t>Buka</t>
  </si>
  <si>
    <t>Cymerman</t>
  </si>
  <si>
    <t>ERWW017</t>
  </si>
  <si>
    <t>przyczepka</t>
  </si>
  <si>
    <t>Mercedes</t>
  </si>
  <si>
    <t>ERW9JE6</t>
  </si>
  <si>
    <t>HX1201</t>
  </si>
  <si>
    <t>ERW4PV4</t>
  </si>
  <si>
    <t>ERW2PL4</t>
  </si>
  <si>
    <t>Budynek Szkolny</t>
  </si>
  <si>
    <t xml:space="preserve">szkoła </t>
  </si>
  <si>
    <t>Oranżeria</t>
  </si>
  <si>
    <t>Sala gimnastyczna</t>
  </si>
  <si>
    <t>Traktor SOLO (kosiarka)</t>
  </si>
  <si>
    <t xml:space="preserve">Tablet Lenovo </t>
  </si>
  <si>
    <t xml:space="preserve">Laptop HP </t>
  </si>
  <si>
    <t>Laptop Vini Office</t>
  </si>
  <si>
    <t>Bezprzewodowy czujnik kodów</t>
  </si>
  <si>
    <t>Laptopy LENOVO</t>
  </si>
  <si>
    <t>Apple iPad WiFi</t>
  </si>
  <si>
    <t>Notebook Lenovo 2 szt.</t>
  </si>
  <si>
    <t>Notebook ACER</t>
  </si>
  <si>
    <t>Notebook Lenovo IdeaPad3</t>
  </si>
  <si>
    <t>Laptop Dell Latitude 3510</t>
  </si>
  <si>
    <t>Tablet Samsung</t>
  </si>
  <si>
    <t>Laptop Huawei</t>
  </si>
  <si>
    <t>Tablety Kruger 10 szt.</t>
  </si>
  <si>
    <t>Laptop ACER 2 szt.</t>
  </si>
  <si>
    <t>Laptop ASUS Vivobook</t>
  </si>
  <si>
    <t>Tablet Apple</t>
  </si>
  <si>
    <t>Xero conica minolta</t>
  </si>
  <si>
    <t>Projektor</t>
  </si>
  <si>
    <t>Projektor Sonic</t>
  </si>
  <si>
    <t>Zestaw naglośnieniowy</t>
  </si>
  <si>
    <t>Drukarka Canon</t>
  </si>
  <si>
    <t xml:space="preserve">Projektor multimedialny </t>
  </si>
  <si>
    <t xml:space="preserve">Drukarka </t>
  </si>
  <si>
    <t>Monitor interaktywny</t>
  </si>
  <si>
    <t>Monitor interaktywny smart SBID</t>
  </si>
  <si>
    <t>Ekran interaktywny eFun</t>
  </si>
  <si>
    <t>Monitor interaktywny Smart</t>
  </si>
  <si>
    <t>Urząd Miasta i Gminy w Białej Rawskiej</t>
  </si>
  <si>
    <t>Budynek sklepu w Jelitowie</t>
  </si>
  <si>
    <t>handlowo -usługowy</t>
  </si>
  <si>
    <t>2 zamki, gaśnice</t>
  </si>
  <si>
    <t>Jelitów</t>
  </si>
  <si>
    <t>stopodach betonowy pokryty papą</t>
  </si>
  <si>
    <t>Budynek usługowy ul. Kolejowa 17</t>
  </si>
  <si>
    <t>usługowy</t>
  </si>
  <si>
    <t>Kolejowa 17</t>
  </si>
  <si>
    <t>Budynek mieszkalny - 2 lokale mieszkalne</t>
  </si>
  <si>
    <t>Mickiewicza 29A</t>
  </si>
  <si>
    <t>konst. Drewno, pokrycie papa</t>
  </si>
  <si>
    <t>Lokal mieszkalny nr 45</t>
  </si>
  <si>
    <t>Lokal mieszkalny</t>
  </si>
  <si>
    <t>Mickiewicza 32</t>
  </si>
  <si>
    <t>płyta betonowa</t>
  </si>
  <si>
    <t>stropodach betonowy pokryty papą</t>
  </si>
  <si>
    <t>Lokal mieszkalny nr 49</t>
  </si>
  <si>
    <t>Lokal mieszkalny nr 41</t>
  </si>
  <si>
    <t>Lokale mieszkalne przy ul. Mickiewicza 14 w Białej Rawskiej 18 lokali o łącznej pow. użytkowej 622,14 m2</t>
  </si>
  <si>
    <t>Mickewicza 14</t>
  </si>
  <si>
    <t>Lokale mieszkalne przy ul. Mickiewicza 16 w Białej Rawskiej 22 lokale o łącznej pow. użytkowej 788,31 m2</t>
  </si>
  <si>
    <t>Mickewicza 16</t>
  </si>
  <si>
    <t>Lokale mieszkalne przy ul. Wojska Polskiego 7 w Białej Rawskiej 2 lokale o łącznej pow. użytkowej 90,88 m2</t>
  </si>
  <si>
    <t>Wojska Polskiego 7</t>
  </si>
  <si>
    <t>Lokale mieszkalne przy ul. Wojska Polskiego 5 w Białej Rawskiej 9 lokali o łącznej pow. użytkowej 370,78 m2</t>
  </si>
  <si>
    <t>Wojska Polskiego 5</t>
  </si>
  <si>
    <t>Lokale mieszkalne przy ul. Wojska Polskiego 3 w Białej Rawskiej 8 lokali o łącznej pow. użytkowej 314,00 m2</t>
  </si>
  <si>
    <t>Wojska Polskiego 3</t>
  </si>
  <si>
    <t>Lokale mieszkalne przy ul. Wojska Polskiego 1 w Białej Rawskiej 9 lokali o łącznej pow. użytkowej 391,62 m2</t>
  </si>
  <si>
    <t>Wojska Polskiego 1</t>
  </si>
  <si>
    <t>Lokale mieszkalne w Babsku, os. Serbinów 2 lokale o łącznej powierzchni 77,00 m2</t>
  </si>
  <si>
    <t>Budynek świetlicy</t>
  </si>
  <si>
    <t>oświatowe</t>
  </si>
  <si>
    <t>1 zamek, gaśnice</t>
  </si>
  <si>
    <t>Tuniki</t>
  </si>
  <si>
    <t>beton stropodach pokryty papą</t>
  </si>
  <si>
    <t>gospodarczy</t>
  </si>
  <si>
    <t>Lokal użytkowy 80 m2</t>
  </si>
  <si>
    <t>Plac Wolności 36</t>
  </si>
  <si>
    <t>konstrukcja drewniana, pokrycie blacha</t>
  </si>
  <si>
    <t>Lokal użytkowy 31,92 m2</t>
  </si>
  <si>
    <t>Plac Kościelny 5</t>
  </si>
  <si>
    <t>konstrukcja drewniana, pokrycie papa</t>
  </si>
  <si>
    <t>Lokal użytkowy 53 m2</t>
  </si>
  <si>
    <t>Budynek murowany</t>
  </si>
  <si>
    <t>2 zamki, gaścice</t>
  </si>
  <si>
    <t>Niemirowice</t>
  </si>
  <si>
    <t>stropodach betonowy, pokryty papą</t>
  </si>
  <si>
    <t>Budynek biurowy USC</t>
  </si>
  <si>
    <t>monitoring, gaśnice</t>
  </si>
  <si>
    <t>Jana Pawła II 57</t>
  </si>
  <si>
    <t>konstr. Drewniana, pokrycie blacha</t>
  </si>
  <si>
    <t>Budynek biurowy po MGOPS bud. Wydz. Księgowość i Oświata</t>
  </si>
  <si>
    <t>monitoring, 2 zamki, gaśnice</t>
  </si>
  <si>
    <t>Budynek ośrodka zdrowia</t>
  </si>
  <si>
    <t>Dańków</t>
  </si>
  <si>
    <t>Budynek Biblioteki Publicznej</t>
  </si>
  <si>
    <t>Biała Rawska</t>
  </si>
  <si>
    <t>Magazyn (garaż) przy Urzędzie</t>
  </si>
  <si>
    <t>gaśnice</t>
  </si>
  <si>
    <t>Biała Rawska, ul. Jana Pawła II</t>
  </si>
  <si>
    <t xml:space="preserve">beton </t>
  </si>
  <si>
    <t>Budynek Urzędu Miasta i Gminy murowany z centralnym ogrzewaniem int.wod.kan. 23 pokoje</t>
  </si>
  <si>
    <t>monitoring, gaśnice, hydrant zewnętrzny</t>
  </si>
  <si>
    <t>Budynek ŚDS składający się z 6 pom. O pow. 95.36 m2 klub AA</t>
  </si>
  <si>
    <t>monitoring gaśnice</t>
  </si>
  <si>
    <t>konstrukcja drewniana</t>
  </si>
  <si>
    <t>Budynek zaplecza socjalnego zespołu szklonych boisk sportowych z przyłączem energetycznym wodociągiem</t>
  </si>
  <si>
    <t>socjalny</t>
  </si>
  <si>
    <t>płyta warstwowa</t>
  </si>
  <si>
    <t>konstrukcja metalowa, pokrycie blacha</t>
  </si>
  <si>
    <t>Budynek murowany z działką</t>
  </si>
  <si>
    <t>Samodzielny lokal użytkowy po byłej przychodni lekarskiej</t>
  </si>
  <si>
    <t>Mickiewicza 25</t>
  </si>
  <si>
    <t>żelbeton</t>
  </si>
  <si>
    <t>strupodach betonowy, pokryty papą</t>
  </si>
  <si>
    <t>Budynek administracyjno-biurowy dwukondygnacyjny, podpiwniczony, murowany - Miejsko Gminny Ośrodek Kultury</t>
  </si>
  <si>
    <t>administracyjno-biurowy</t>
  </si>
  <si>
    <t>2 zamki, gaśnice, hydrant zewnętrzny</t>
  </si>
  <si>
    <t>stopodach betonowy, pokryty papą</t>
  </si>
  <si>
    <t>Budynek gospodarczy o pow. 43.21 m2 po MGOPS</t>
  </si>
  <si>
    <t>Budynek położony w Niemirowicach po Spółdzielni Mleczarskiej</t>
  </si>
  <si>
    <t>Garaż murowany</t>
  </si>
  <si>
    <t>Garaż</t>
  </si>
  <si>
    <t>Budynek kotłowni</t>
  </si>
  <si>
    <t>Mickiewicza</t>
  </si>
  <si>
    <t>Budynek kotłowni nr 2</t>
  </si>
  <si>
    <t>Wojska Polskiego</t>
  </si>
  <si>
    <t>Budynek murowany , lokale mieszkalne - 182 m2. lokale uzytkowe 40 m2</t>
  </si>
  <si>
    <t>1890/2001</t>
  </si>
  <si>
    <t>Plac Wolności 31 i 32</t>
  </si>
  <si>
    <t>konstrukcja dreniana, pokryta papą</t>
  </si>
  <si>
    <t>OSP BABSK</t>
  </si>
  <si>
    <t>1960 /2011</t>
  </si>
  <si>
    <t>Cegła / pustak</t>
  </si>
  <si>
    <t>Beton</t>
  </si>
  <si>
    <t>Drewniana pokrycie blacha/</t>
  </si>
  <si>
    <t>OSP BIAŁA RAWSKA</t>
  </si>
  <si>
    <t>1900 / 1980</t>
  </si>
  <si>
    <t>Drewniana pokrycie blacha</t>
  </si>
  <si>
    <t>OSP SZCZUKI</t>
  </si>
  <si>
    <t>instlacja gazowa i CO 2023r., ttermomodernizacja 2020 i 2021 r.</t>
  </si>
  <si>
    <t>OSP GRZYMKOWICE</t>
  </si>
  <si>
    <t>Stropodach betonowy papa</t>
  </si>
  <si>
    <t>OSP DAŃKÓW</t>
  </si>
  <si>
    <t>OSP W WOLI CHOJNATEJ</t>
  </si>
  <si>
    <t>rozbudowa 2021 r.</t>
  </si>
  <si>
    <t>OSP CHODNÓW</t>
  </si>
  <si>
    <t>OSP STARA WIEŚ</t>
  </si>
  <si>
    <t>1950 / 2011</t>
  </si>
  <si>
    <t>OSP W SŁUPCACH</t>
  </si>
  <si>
    <t>OSP W ROSŁAWICACH</t>
  </si>
  <si>
    <t>1960 / 2011</t>
  </si>
  <si>
    <t>OSP W OSSIE</t>
  </si>
  <si>
    <t>1960 / 2013</t>
  </si>
  <si>
    <t>OSP W CHRZĄSZCZEWIE</t>
  </si>
  <si>
    <t>OSP W TERESINIE</t>
  </si>
  <si>
    <t>Strażnica OSP Biała Rawska</t>
  </si>
  <si>
    <t>3 zamki, gaśnice</t>
  </si>
  <si>
    <t>Cegła pustak</t>
  </si>
  <si>
    <t>Strop betonowy</t>
  </si>
  <si>
    <t>Strażnica w Stanisławowie</t>
  </si>
  <si>
    <t>Cegła, pustak</t>
  </si>
  <si>
    <t>Magazyn murowany</t>
  </si>
  <si>
    <t xml:space="preserve">lokal mieszkalny </t>
  </si>
  <si>
    <t>Tuniki 5/4</t>
  </si>
  <si>
    <t>ul. Mickiewicza 32</t>
  </si>
  <si>
    <t xml:space="preserve">Budynek murowany </t>
  </si>
  <si>
    <t>budynek</t>
  </si>
  <si>
    <t>budynek gospod. szkoła w Chrząszczewku</t>
  </si>
  <si>
    <t>budynek szkolny</t>
  </si>
  <si>
    <t>budynek szkolny w Chrząszczewku</t>
  </si>
  <si>
    <t>budynek gospodarczy</t>
  </si>
  <si>
    <t>Chrzeąszczewek</t>
  </si>
  <si>
    <t>lokal mieszkalny Babsk</t>
  </si>
  <si>
    <t>lokal mieszkalny</t>
  </si>
  <si>
    <t>Os. Serbinów 4/2</t>
  </si>
  <si>
    <t>lokal Babsk</t>
  </si>
  <si>
    <t>Os.Serbinów 3/14</t>
  </si>
  <si>
    <t xml:space="preserve">świetlica wiejska Niemirowice </t>
  </si>
  <si>
    <t xml:space="preserve">Budynek socjalny w Błażejewicach </t>
  </si>
  <si>
    <t>budynek do mieszkania</t>
  </si>
  <si>
    <t>przeciwpożarowe: hydrant, wyłącznik przeciwpożarowy centralny, wyłączniki różnicowe prądowe.Przeciwkradzieżowe: zamki w drzwiach</t>
  </si>
  <si>
    <t>Błażejewice 15A, 96-230 Biała Rawska</t>
  </si>
  <si>
    <t>4 km</t>
  </si>
  <si>
    <t xml:space="preserve">NIE </t>
  </si>
  <si>
    <t xml:space="preserve">Ochotnicza Straż Pożarna w Grzymkowicach 1,7 km. </t>
  </si>
  <si>
    <t>strop drewniany podwieszany</t>
  </si>
  <si>
    <t>blachodachówka</t>
  </si>
  <si>
    <t xml:space="preserve">4 km, odległość od Stawów w Rzeczkowie </t>
  </si>
  <si>
    <t xml:space="preserve">NIE DOTYCZY </t>
  </si>
  <si>
    <t>Budynek plebanii w Grzymkowicach</t>
  </si>
  <si>
    <t>Grzymkowice 19</t>
  </si>
  <si>
    <t>Ochotnicza Straż Pożarna w Grzymkowicach 270m</t>
  </si>
  <si>
    <t>Świetlica Wiejska Studzianek</t>
  </si>
  <si>
    <t>Rodzinny Park edykacji i rozrywki</t>
  </si>
  <si>
    <t>Trakt spacerowy</t>
  </si>
  <si>
    <t>Zabytkowy park</t>
  </si>
  <si>
    <t>Sezonowe sztuczne lodowisko</t>
  </si>
  <si>
    <t>Boisko do piłki nożnej</t>
  </si>
  <si>
    <t xml:space="preserve">Budynek administracyjny, </t>
  </si>
  <si>
    <t>96-230 Biala Rawska, ul. Jana Pawła II 57</t>
  </si>
  <si>
    <t>Pomieszczenie biurowe Oświaty</t>
  </si>
  <si>
    <t>Świetlice wiejskie</t>
  </si>
  <si>
    <t xml:space="preserve">Chodnów, Chrząszczew, Ossa, Wola Chojnata </t>
  </si>
  <si>
    <t xml:space="preserve">Szkoła podtsawowa im. Fryderyka Chopina </t>
  </si>
  <si>
    <t>96-200 Babsk, al. Lipowa 12</t>
  </si>
  <si>
    <t xml:space="preserve">Szkoła podtsawowa im. Adama Mickiewicza  </t>
  </si>
  <si>
    <t>96-230 Biala Rawska, ul. Mickiewicza 24</t>
  </si>
  <si>
    <t>96-230 Biala Rawska, ul. Mickiewicza 38</t>
  </si>
  <si>
    <t xml:space="preserve">Szkoła Podstawowa im. Marii Konopnickiej w Starej </t>
  </si>
  <si>
    <t>96-230 Biala Rawska, Stara Wieś 17</t>
  </si>
  <si>
    <t>Równiarka drogowa PY 165 CA</t>
  </si>
  <si>
    <t>Motopompa OSP Chrząszczew</t>
  </si>
  <si>
    <t>Rozpieracz Kolumnowy (Biała Rawska)</t>
  </si>
  <si>
    <t>Rozpieracz Ramieniowy (Chodnów)</t>
  </si>
  <si>
    <t>Motopompa Biaca</t>
  </si>
  <si>
    <t>ERW5L22</t>
  </si>
  <si>
    <t>WDF63960313749820</t>
  </si>
  <si>
    <t>pożarniczy</t>
  </si>
  <si>
    <t xml:space="preserve"> PY1654</t>
  </si>
  <si>
    <t>Równiarka</t>
  </si>
  <si>
    <t>wolnobieżny</t>
  </si>
  <si>
    <t>X</t>
  </si>
  <si>
    <t>Volkswagen</t>
  </si>
  <si>
    <t>Caravelle</t>
  </si>
  <si>
    <t>ERW36YK</t>
  </si>
  <si>
    <t>WV2ZZZ7HZDH109603</t>
  </si>
  <si>
    <t>ciężarowy do 3,5t</t>
  </si>
  <si>
    <t>UU1DJF00273369824</t>
  </si>
  <si>
    <t>laptop Lenovo</t>
  </si>
  <si>
    <t>toshiba satelita</t>
  </si>
  <si>
    <t>notebook lenovo</t>
  </si>
  <si>
    <t>llaptop Dell</t>
  </si>
  <si>
    <t>tablet Lenovo</t>
  </si>
  <si>
    <t>lenovo Ideapad</t>
  </si>
  <si>
    <t>laptop Toshiba</t>
  </si>
  <si>
    <t>notebook Asus</t>
  </si>
  <si>
    <t>notebook Hp</t>
  </si>
  <si>
    <t>notebook dell vostro 3400</t>
  </si>
  <si>
    <t>tablet Samsung Galaxy Tab8</t>
  </si>
  <si>
    <t>notebook toshiba Dynabook</t>
  </si>
  <si>
    <t>Notebook HP 255GB 15,6''</t>
  </si>
  <si>
    <t>kinoteac-nagłośnienie</t>
  </si>
  <si>
    <t>dyktafon Olympus</t>
  </si>
  <si>
    <t>ODB do nawigacji</t>
  </si>
  <si>
    <t>kolumna aktywna</t>
  </si>
  <si>
    <t>DVD Sony</t>
  </si>
  <si>
    <t>urządzenie radiotelefoniczne</t>
  </si>
  <si>
    <t>LUSTRZANKA PENTAX K-30 OBIEKTYW</t>
  </si>
  <si>
    <t>FOTOPUŁAPKA TV-6340WMA55</t>
  </si>
  <si>
    <t xml:space="preserve">ŁADOWARKA TV </t>
  </si>
  <si>
    <t>STACJA METEROLOGICZNA WÓLKA BABSKA</t>
  </si>
  <si>
    <t>STACJA METEROLOGICZNA CRZĄSZCZEWEK</t>
  </si>
  <si>
    <t>telefon Samsung Galaxy S23t</t>
  </si>
  <si>
    <t>telefon HUAWEI P60 PRO</t>
  </si>
  <si>
    <t>telefon XIAOMI REDMI NOTE 13</t>
  </si>
  <si>
    <t>telefon Samsung Galaxy A55</t>
  </si>
  <si>
    <t>telefon XIAOMI Redmi note 14 pro</t>
  </si>
  <si>
    <t>Monitor LG 19</t>
  </si>
  <si>
    <t>Monitor LG Flatron</t>
  </si>
  <si>
    <t>Monitor Samsung</t>
  </si>
  <si>
    <t>Monitor LCD19</t>
  </si>
  <si>
    <t>Monitor LG LCD 21,5</t>
  </si>
  <si>
    <t>Monitor LCD LG22</t>
  </si>
  <si>
    <t>Monitor LG19</t>
  </si>
  <si>
    <t>Monitor LG21</t>
  </si>
  <si>
    <t>Monitor LCDLG22</t>
  </si>
  <si>
    <t>Monitor Flyitru</t>
  </si>
  <si>
    <t>Monitor LG Led22</t>
  </si>
  <si>
    <t>Monitor BENQ</t>
  </si>
  <si>
    <t>Monitor BENQ21,5</t>
  </si>
  <si>
    <t>Monitor AOC</t>
  </si>
  <si>
    <t>Monitor LG19 czarny</t>
  </si>
  <si>
    <t>Monitor HP 238</t>
  </si>
  <si>
    <t>Monitor Dell led22</t>
  </si>
  <si>
    <t>Monitor Dell Led "22"</t>
  </si>
  <si>
    <t>zestaw komp</t>
  </si>
  <si>
    <t>komp. 24GHz</t>
  </si>
  <si>
    <t>komp. Pekvostro</t>
  </si>
  <si>
    <t>komp. Dell Vostro</t>
  </si>
  <si>
    <t>komp.Dell</t>
  </si>
  <si>
    <t>komp. Lenovo</t>
  </si>
  <si>
    <t>komp.Fujt8n</t>
  </si>
  <si>
    <t>Kmputer JUXPIVON Dell</t>
  </si>
  <si>
    <t>komp. Achina</t>
  </si>
  <si>
    <t xml:space="preserve">komp. Dell </t>
  </si>
  <si>
    <t>komp HP</t>
  </si>
  <si>
    <t>komp. HP ProDesck</t>
  </si>
  <si>
    <t>komp. HP</t>
  </si>
  <si>
    <t>Komp. Lenovo</t>
  </si>
  <si>
    <t>komp. Home</t>
  </si>
  <si>
    <t>komp.HP</t>
  </si>
  <si>
    <t>Komp. Dell Vostro 3691 B-10100/8/SS</t>
  </si>
  <si>
    <t>Komp. Dell Vostro 3681 i5-10400</t>
  </si>
  <si>
    <t>Stacja robocza Dell Vostro 3910 MT</t>
  </si>
  <si>
    <t>UPS 850</t>
  </si>
  <si>
    <t>UPS APC</t>
  </si>
  <si>
    <t>UPS EATON</t>
  </si>
  <si>
    <t>UPS Quer</t>
  </si>
  <si>
    <t>zasilacz UPS</t>
  </si>
  <si>
    <t xml:space="preserve">UPS energenie </t>
  </si>
  <si>
    <t>UPS energenie AVR550VA</t>
  </si>
  <si>
    <t>UPS zasilacz awaryjny ATLANTEC</t>
  </si>
  <si>
    <t>UPS zasilacz awaryjny  ATLANTEC</t>
  </si>
  <si>
    <t>UPS zasilacz awaryjny MONOUTH</t>
  </si>
  <si>
    <t>zasilacz awaryjny energenie UPS 650VA</t>
  </si>
  <si>
    <t>zasilacz awaryjny energenie UPS AMR</t>
  </si>
  <si>
    <t>zasilacz awaryjny energenie AVR</t>
  </si>
  <si>
    <t>ksero BizHub C227</t>
  </si>
  <si>
    <t>skaner Plustec 2600</t>
  </si>
  <si>
    <t>skaner AN 230 W</t>
  </si>
  <si>
    <t>skaner Plustek Optic Slim</t>
  </si>
  <si>
    <t>telewizor TV LG</t>
  </si>
  <si>
    <t>drukarka M1120n</t>
  </si>
  <si>
    <t>drukarka Hp P1006</t>
  </si>
  <si>
    <t>urzadzenie wielofunkcyjne</t>
  </si>
  <si>
    <t>drukarka igłowa</t>
  </si>
  <si>
    <t>drukarka Hp</t>
  </si>
  <si>
    <t>drukarka Canon</t>
  </si>
  <si>
    <t>hp laserjet</t>
  </si>
  <si>
    <t>Drukarka HP Laserjet Pro M203DN</t>
  </si>
  <si>
    <t>Urządzenie Develop Ineo + 3320i</t>
  </si>
  <si>
    <t>Urządzenie wielofunkcyjne XEROX WC6151dn</t>
  </si>
  <si>
    <t>Epson Ecotank L3259</t>
  </si>
  <si>
    <t>Urządzenie wielofunkcyjne HP Office JetPro</t>
  </si>
  <si>
    <t>klimatyzator</t>
  </si>
  <si>
    <t>wentylator sufitowy</t>
  </si>
  <si>
    <t>router</t>
  </si>
  <si>
    <t>rollup mosqito</t>
  </si>
  <si>
    <t>pamięć swagate</t>
  </si>
  <si>
    <t>switch</t>
  </si>
  <si>
    <t>bindownica</t>
  </si>
  <si>
    <t>czytnik e-dowód</t>
  </si>
  <si>
    <t>liczarka do banknotów</t>
  </si>
  <si>
    <t>TP Link</t>
  </si>
  <si>
    <t>seagate</t>
  </si>
  <si>
    <t>HDD Toshiba</t>
  </si>
  <si>
    <t>Switch 10/100 10E</t>
  </si>
  <si>
    <t xml:space="preserve"> 2 Mpx bullet 17C741210IR</t>
  </si>
  <si>
    <t>Rejestrator IP skan i7 N46</t>
  </si>
  <si>
    <t>Dysk HDD 4TBV</t>
  </si>
  <si>
    <t>Rejestrator IP 8-kan</t>
  </si>
  <si>
    <t>Kamera IP szybkoobrotowa MZ-20IP 2</t>
  </si>
  <si>
    <t>Kamera kopułowa IP 2MP x DI 320IPS 28</t>
  </si>
  <si>
    <t>Kamera kopułowa IP 2MP x DI 320IPS 28 VT</t>
  </si>
  <si>
    <t>SWITCH PoE 8 portowy</t>
  </si>
  <si>
    <t>Samodzielny punkt monitoringu z 2 kamerami</t>
  </si>
  <si>
    <t>Router Cisco RV340-K9-G5</t>
  </si>
  <si>
    <t>Router TP link WAA201</t>
  </si>
  <si>
    <t>czytnik linii papilarnych Uarell</t>
  </si>
  <si>
    <t>radiostacja Motorolla GM340</t>
  </si>
  <si>
    <t>lokalna sieć komp.</t>
  </si>
  <si>
    <t>serwer HP DL160</t>
  </si>
  <si>
    <t>macierz dyskowa Synology DS411+II</t>
  </si>
  <si>
    <t xml:space="preserve">Urządzenie wielofunkcyjne Bizhub </t>
  </si>
  <si>
    <t>Serwer Dell</t>
  </si>
  <si>
    <t>Radarowy wyświetlacz prędkości</t>
  </si>
  <si>
    <t>System zabezpieczenia elektronicznego</t>
  </si>
  <si>
    <t>UPS energine</t>
  </si>
  <si>
    <t>zasilacz awaryjny UPS power walker</t>
  </si>
  <si>
    <t xml:space="preserve">TP-link </t>
  </si>
  <si>
    <t>centrala telefoniczna Slican IPL-256.A14</t>
  </si>
  <si>
    <t>Slican telefon systemowy CTS -330. CL-bk</t>
  </si>
  <si>
    <t>klimatyzator PULAR</t>
  </si>
  <si>
    <t>klimatyzator GREE PULAR 2,6 Kw</t>
  </si>
  <si>
    <t>Urządzenie wielofunkcyjne XEROX B1025V-B</t>
  </si>
  <si>
    <t>Monitor LED Acer</t>
  </si>
  <si>
    <t>Sprzęt komputerowy</t>
  </si>
  <si>
    <t>Budynek szkolny stary + remont</t>
  </si>
  <si>
    <t>Budynek szkolny dobudowa</t>
  </si>
  <si>
    <t>Budynek szkolny nowy + szatnia</t>
  </si>
  <si>
    <t>Kotłownia c.o</t>
  </si>
  <si>
    <t>Alpinarium (teren utwardzony i obsadzony kwiatami i krzewami)</t>
  </si>
  <si>
    <t>Drukarka BROTHER MEC-J5320</t>
  </si>
  <si>
    <t>Zestaw komputerowy DELL OPTIPLEX</t>
  </si>
  <si>
    <t>Monitor LCD LED (2 szt.)</t>
  </si>
  <si>
    <t>Monitor LG 22 M35 ( 3 szt)</t>
  </si>
  <si>
    <t>Komputer M-TERNET  ( 3 szt)</t>
  </si>
  <si>
    <t>Komputer 5400K  ( 3 szt)</t>
  </si>
  <si>
    <t>Komputery ( 7 szt)</t>
  </si>
  <si>
    <t>Monitor LED  ( 3 szt)</t>
  </si>
  <si>
    <t>Monitor LED  LG 19,5 ( 7 szt)</t>
  </si>
  <si>
    <t>Monitory AVTEK ( tablica interaktywna)</t>
  </si>
  <si>
    <t>Samsung DVD-E 350</t>
  </si>
  <si>
    <t>Kserokopiarka C 220</t>
  </si>
  <si>
    <t>Monitory interaktywne myBoard GREY 75''</t>
  </si>
  <si>
    <t>Monitor interaktywny Newline 65''</t>
  </si>
  <si>
    <t>Monitor inteaktywny myBoard Silwer 4K 65''</t>
  </si>
  <si>
    <t xml:space="preserve">Monitor interaktywny insGraf 55'' </t>
  </si>
  <si>
    <t>Monitor interaktywny Avtek TS 7 Lite 55</t>
  </si>
  <si>
    <t>Monitor interaktywny myBoard Silwer4K UHD 65''</t>
  </si>
  <si>
    <t>Drukarka Banach 3D</t>
  </si>
  <si>
    <t>Skaner 3D creality</t>
  </si>
  <si>
    <t>Wizualizer Aver</t>
  </si>
  <si>
    <t>Laptop LENOVO</t>
  </si>
  <si>
    <t>Laptop HP 650</t>
  </si>
  <si>
    <t>Głosniki GENIUS SP-HF 80017</t>
  </si>
  <si>
    <t>Kolumna wzmocnieniowa POWER</t>
  </si>
  <si>
    <t>Laptopy HP</t>
  </si>
  <si>
    <t>Tablet graficzny WACOM</t>
  </si>
  <si>
    <t>Laptopy Lenovo</t>
  </si>
  <si>
    <t>Laptopy Asus</t>
  </si>
  <si>
    <t>BUDYNEK PRZEDSZKOLA W BIAŁEJ RAWSKIEJ</t>
  </si>
  <si>
    <t>działaność oświatowa dla dzieci w wieku 3-6 lat</t>
  </si>
  <si>
    <t xml:space="preserve">HYDRANTY WEWNĘTRZNE, MONITORING, KRATY W POMIESZCZENIACH PIWNICZNYCH, ZAMKI ANTYWŁAMANIOWE, </t>
  </si>
  <si>
    <t>BIAŁA RAWSKA UL. MICKIEWICZA 38</t>
  </si>
  <si>
    <t>500 M</t>
  </si>
  <si>
    <t>1000 M</t>
  </si>
  <si>
    <t xml:space="preserve">STAWY - 500 M </t>
  </si>
  <si>
    <t>NIE DOTYCZY</t>
  </si>
  <si>
    <t>STROPODACH, PAPA</t>
  </si>
  <si>
    <t>SPRAWNA - BADANIE 6.11.2019 R.</t>
  </si>
  <si>
    <t>PCV</t>
  </si>
  <si>
    <t>SPRAWNA - BADANIE MAJ 2019</t>
  </si>
  <si>
    <t>812 M 2</t>
  </si>
  <si>
    <t>8559 M3</t>
  </si>
  <si>
    <t xml:space="preserve">Projektor </t>
  </si>
  <si>
    <t>Komputer deskloop</t>
  </si>
  <si>
    <t>Urządzenie Wielofunkcyjne</t>
  </si>
  <si>
    <t>Canon 2520</t>
  </si>
  <si>
    <t>Laptop Asus 15,6</t>
  </si>
  <si>
    <t xml:space="preserve">Komputer przenośny </t>
  </si>
  <si>
    <t>DABRA</t>
  </si>
  <si>
    <t>DOBRA</t>
  </si>
  <si>
    <t>OKNA DOBRE, DRZWI DOBRE</t>
  </si>
  <si>
    <t>BRAK</t>
  </si>
  <si>
    <t>DOBRY</t>
  </si>
  <si>
    <t>Jednostka</t>
  </si>
  <si>
    <t>1971r.</t>
  </si>
  <si>
    <t>system alarmowy, monitoring</t>
  </si>
  <si>
    <t>ul.Wojska Polskiego 9 96-230 Biała Rawska</t>
  </si>
  <si>
    <t>500 metrów</t>
  </si>
  <si>
    <t>1 km</t>
  </si>
  <si>
    <t>pustak, cegła</t>
  </si>
  <si>
    <t>gary betonowe</t>
  </si>
  <si>
    <t>Stacjonarny sprzęt elektorniczny</t>
  </si>
  <si>
    <t>Sprzęt przenośny</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</si>
  <si>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</si>
  <si>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</si>
  <si>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</si>
  <si>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</si>
  <si>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</si>
  <si>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</si>
  <si>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</si>
  <si>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</si>
  <si>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</si>
  <si>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</si>
  <si>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</si>
  <si>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</si>
  <si>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</si>
  <si>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</si>
  <si>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</si>
  <si>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</si>
  <si>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</si>
  <si>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</si>
  <si>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</si>
  <si>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</si>
  <si>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</si>
  <si>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</si>
  <si>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</si>
  <si>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</si>
  <si>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</si>
  <si>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</si>
  <si>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</si>
  <si>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</si>
  <si>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</si>
  <si>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</si>
  <si>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</si>
  <si>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</si>
  <si>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</si>
  <si>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</si>
  <si>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</si>
  <si>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</si>
  <si>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</si>
  <si>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</si>
  <si>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</si>
  <si>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</si>
  <si>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</si>
  <si>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</si>
  <si>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</si>
  <si>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</si>
  <si>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</si>
  <si>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</si>
  <si>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</si>
  <si>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</si>
  <si>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</si>
  <si>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</si>
  <si>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</si>
  <si>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</si>
  <si>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</si>
  <si>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</si>
  <si>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</si>
  <si>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</si>
  <si>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</si>
  <si>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</si>
  <si>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</si>
  <si>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</si>
  <si>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</si>
  <si>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</si>
  <si>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</si>
  <si>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</si>
  <si>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</si>
  <si>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</si>
  <si>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</si>
  <si>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</si>
  <si>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</si>
  <si>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</si>
  <si>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</si>
  <si>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</si>
  <si>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</si>
  <si>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</si>
  <si>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</si>
  <si>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</si>
  <si>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</si>
  <si>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</si>
  <si>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</si>
  <si>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</si>
  <si>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</si>
  <si>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</si>
  <si>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</si>
  <si>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</si>
  <si>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</si>
  <si>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</si>
  <si>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</si>
  <si>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</si>
  <si>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</si>
  <si>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</si>
  <si>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</si>
  <si>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</si>
  <si>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</si>
  <si>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</si>
  <si>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</si>
  <si>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</si>
  <si>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</si>
  <si>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</si>
  <si>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</si>
  <si>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</si>
  <si>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</si>
  <si>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</si>
  <si>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</si>
  <si>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</si>
  <si>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</si>
  <si>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</si>
  <si>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</si>
  <si>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</si>
  <si>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</si>
  <si>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</si>
  <si>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</si>
  <si>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</si>
  <si>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</si>
  <si>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</si>
  <si>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</si>
  <si>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</si>
  <si>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</si>
  <si>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</si>
  <si>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</si>
  <si>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</si>
  <si>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</si>
  <si>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</si>
  <si>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</si>
  <si>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</si>
  <si>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</si>
  <si>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</si>
  <si>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</si>
  <si>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</si>
  <si>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</si>
  <si>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</si>
  <si>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</si>
  <si>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</si>
  <si>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</si>
  <si>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</si>
  <si>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</si>
  <si>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</si>
  <si>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</si>
  <si>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</si>
  <si>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</si>
  <si>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</si>
  <si>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</si>
  <si>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</si>
  <si>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</si>
  <si>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</si>
  <si>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</si>
  <si>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</si>
  <si>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</si>
  <si>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</si>
  <si>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</si>
  <si>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</si>
  <si>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</si>
  <si>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</si>
  <si>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</si>
  <si>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</si>
  <si>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</si>
  <si>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</si>
  <si>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</si>
  <si>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</si>
  <si>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</si>
  <si>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</si>
  <si>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</si>
  <si>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</si>
  <si>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</si>
  <si>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</si>
  <si>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</si>
  <si>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</si>
  <si>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</si>
  <si>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</si>
  <si>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</si>
  <si>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</si>
  <si>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</si>
  <si>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</si>
  <si>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</si>
  <si>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</si>
  <si>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</si>
  <si>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</si>
  <si>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</si>
  <si>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</si>
  <si>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</si>
  <si>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</si>
  <si>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</si>
  <si>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</si>
  <si>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</si>
  <si>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</si>
  <si>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</si>
  <si>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</si>
  <si>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</si>
  <si>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</si>
  <si>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</si>
  <si>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</si>
  <si>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</si>
  <si>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</si>
  <si>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</si>
  <si>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</si>
  <si>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</si>
  <si>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</si>
  <si>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</si>
  <si>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</si>
  <si>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</si>
  <si>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</si>
  <si>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</si>
  <si>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</si>
  <si>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</si>
  <si>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</si>
  <si>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</si>
  <si>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</si>
  <si>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</si>
  <si>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</si>
  <si>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</si>
  <si>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</si>
  <si>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</si>
  <si>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</si>
  <si>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</si>
  <si>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</si>
  <si>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</si>
  <si>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</si>
  <si>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</si>
  <si>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</si>
  <si>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</si>
  <si>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</si>
  <si>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</si>
  <si>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</si>
  <si>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</si>
  <si>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</si>
  <si>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</si>
  <si>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</si>
  <si>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</si>
  <si>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</si>
  <si>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</si>
  <si>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</si>
  <si>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</si>
  <si>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</si>
  <si>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</si>
  <si>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</si>
  <si>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</si>
  <si>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</si>
  <si>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</si>
  <si>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</si>
  <si>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</si>
  <si>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</si>
  <si>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</si>
  <si>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</si>
  <si>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</si>
  <si>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</si>
  <si>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</si>
  <si>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</si>
  <si>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</si>
  <si>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</si>
  <si>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</si>
  <si>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</si>
  <si>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</si>
  <si>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</si>
  <si>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</si>
  <si>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</si>
  <si>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</si>
  <si>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</si>
  <si>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</si>
  <si>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</si>
  <si>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</si>
  <si>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</si>
  <si>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</si>
  <si>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</si>
  <si>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</si>
  <si>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</si>
  <si>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</si>
  <si>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</si>
  <si>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</si>
  <si>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</si>
  <si>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</si>
  <si>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</si>
  <si>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</si>
  <si>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</si>
  <si>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</si>
  <si>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</si>
  <si>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</si>
  <si>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</si>
  <si>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</si>
  <si>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</si>
  <si>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</si>
  <si>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</si>
  <si>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</si>
  <si>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</si>
  <si>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</si>
  <si>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</si>
  <si>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</si>
  <si>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</si>
  <si>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</si>
  <si>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</si>
  <si>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</si>
  <si>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</si>
  <si>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</si>
  <si>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</si>
  <si>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</si>
  <si>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</si>
  <si>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</si>
  <si>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</si>
  <si>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</si>
  <si>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</si>
  <si>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</si>
  <si>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</si>
  <si>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</si>
  <si>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</si>
  <si>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</si>
  <si>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</si>
  <si>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</si>
  <si>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</si>
  <si>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</si>
  <si>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</si>
  <si>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</si>
  <si>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</si>
  <si>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</si>
  <si>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</si>
  <si>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</si>
  <si>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</si>
  <si>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</si>
  <si>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</si>
  <si>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</si>
  <si>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</si>
  <si>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</si>
  <si>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</si>
  <si>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</si>
  <si>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</si>
  <si>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</si>
  <si>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</si>
  <si>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</si>
  <si>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</si>
  <si>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</si>
  <si>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</si>
  <si>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</si>
  <si>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</si>
  <si>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</si>
  <si>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</si>
  <si>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</si>
  <si>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</si>
  <si>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</si>
  <si>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</si>
  <si>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</si>
  <si>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</si>
  <si>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</si>
  <si>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</si>
  <si>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</si>
  <si>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</si>
  <si>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</si>
  <si>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</si>
  <si>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</si>
  <si>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</si>
  <si>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</si>
  <si>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</si>
  <si>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</si>
  <si>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</si>
  <si>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</si>
  <si>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</si>
  <si>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</si>
  <si>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</si>
  <si>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</si>
  <si>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</si>
  <si>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</si>
  <si>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</si>
  <si>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</si>
  <si>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</si>
  <si>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</si>
  <si>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</si>
  <si>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</si>
  <si>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</si>
  <si>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</si>
  <si>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</si>
  <si>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</si>
  <si>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</si>
  <si>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</si>
  <si>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</si>
  <si>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378.</t>
  </si>
  <si>
    <t>379.</t>
  </si>
  <si>
    <t>suma</t>
  </si>
  <si>
    <t>Monitor interaktywny AvtekTouchScreen</t>
  </si>
  <si>
    <t>Monitor interaktywny myBoard Silver 65"</t>
  </si>
  <si>
    <t>SUMA</t>
  </si>
  <si>
    <t>Ilość paneli 280W</t>
  </si>
  <si>
    <t>szkoła (+termomodernizacja budynku szkolnego wraz z modernizacją kotłowni)</t>
  </si>
  <si>
    <t>Stół do kuchni z basenem</t>
  </si>
  <si>
    <t>PRZEDSZKOLE W BIAŁEJ RAWSKIEJ</t>
  </si>
  <si>
    <t>385.</t>
  </si>
  <si>
    <t>386.</t>
  </si>
  <si>
    <t>388.</t>
  </si>
  <si>
    <t>BCU 4.1122.222</t>
  </si>
  <si>
    <t>BCU 4.1230.251</t>
  </si>
  <si>
    <t>BCU 4.1220.626</t>
  </si>
  <si>
    <t>Ubezpieczający</t>
  </si>
  <si>
    <t>Ubezpieczony</t>
  </si>
  <si>
    <t xml:space="preserve">Marka      </t>
  </si>
  <si>
    <t>Model</t>
  </si>
  <si>
    <t>Rodzaj</t>
  </si>
  <si>
    <t>Numer  nadwozia</t>
  </si>
  <si>
    <t>liczba miejsc</t>
  </si>
  <si>
    <t>Pojemność</t>
  </si>
  <si>
    <t>Ładowność</t>
  </si>
  <si>
    <t>SU w AC 2023r.</t>
  </si>
  <si>
    <t>Okres  ubezpieczenia</t>
  </si>
  <si>
    <t>Zakres ubezpieczenia</t>
  </si>
  <si>
    <t>ASSISTANCE</t>
  </si>
  <si>
    <t>Gmina Biała Rawska</t>
  </si>
  <si>
    <t>OSP Chodnów</t>
  </si>
  <si>
    <t>Mercedes  -Benz</t>
  </si>
  <si>
    <t>Atego</t>
  </si>
  <si>
    <t>ERW8E86</t>
  </si>
  <si>
    <t>WDB9676361L861604</t>
  </si>
  <si>
    <t>OC, AC, NNW</t>
  </si>
  <si>
    <t>OSP Biała Rawska</t>
  </si>
  <si>
    <t>Transit</t>
  </si>
  <si>
    <t>ERW77EN</t>
  </si>
  <si>
    <t>WF0XXXBDF6B48038</t>
  </si>
  <si>
    <t>OC, NNW</t>
  </si>
  <si>
    <t xml:space="preserve"> ATEGO 1329AF</t>
  </si>
  <si>
    <t>ERW88NF</t>
  </si>
  <si>
    <t>WDB9763641L440456</t>
  </si>
  <si>
    <t>OSP Babsk</t>
  </si>
  <si>
    <t xml:space="preserve"> LF608D</t>
  </si>
  <si>
    <t>ERW90KW</t>
  </si>
  <si>
    <t>.31035010626303</t>
  </si>
  <si>
    <t>Star</t>
  </si>
  <si>
    <t>SNN6487</t>
  </si>
  <si>
    <t>OSP Rosławowice</t>
  </si>
  <si>
    <t xml:space="preserve"> Tranzit</t>
  </si>
  <si>
    <t>ERW90HY</t>
  </si>
  <si>
    <t>WF0VXXGBFV1P33723</t>
  </si>
  <si>
    <t>OSP Chrząszczew</t>
  </si>
  <si>
    <t>208 z linią szybkiego natarcia</t>
  </si>
  <si>
    <t>ERW67EF</t>
  </si>
  <si>
    <t>WDB9016611R133101</t>
  </si>
  <si>
    <t>OSP  Szczuki</t>
  </si>
  <si>
    <t>Daf</t>
  </si>
  <si>
    <t>TLF16/25</t>
  </si>
  <si>
    <t>ERW45LW</t>
  </si>
  <si>
    <t>OSP Grzymkowice</t>
  </si>
  <si>
    <t>Magirus</t>
  </si>
  <si>
    <t>Deutz</t>
  </si>
  <si>
    <t>ERW45PL</t>
  </si>
  <si>
    <t xml:space="preserve"> OSP Wola Chojnata</t>
  </si>
  <si>
    <t>LF 608D</t>
  </si>
  <si>
    <t>ERW80KW</t>
  </si>
  <si>
    <t>.31035010611893</t>
  </si>
  <si>
    <t>OSP Teresin</t>
  </si>
  <si>
    <t>Tranzit</t>
  </si>
  <si>
    <t>ERW87HY</t>
  </si>
  <si>
    <t>WF0VXXGBFV1K38541</t>
  </si>
  <si>
    <t>OSP Ossa</t>
  </si>
  <si>
    <t>ERW43PL</t>
  </si>
  <si>
    <t>OSP Słupce</t>
  </si>
  <si>
    <t>ERW69EF</t>
  </si>
  <si>
    <t>WDB9016611R148326</t>
  </si>
  <si>
    <t>OSP Stara Wieś</t>
  </si>
  <si>
    <t>ERW47PL</t>
  </si>
  <si>
    <t>Vito</t>
  </si>
  <si>
    <t>osobowy</t>
  </si>
  <si>
    <t>OC, AC, NNW, ASISTANCE</t>
  </si>
  <si>
    <t>ZGKiM</t>
  </si>
  <si>
    <t>1142 SM-300</t>
  </si>
  <si>
    <t>ciężarowy pow. 3,5 t</t>
  </si>
  <si>
    <t>SNN6495</t>
  </si>
  <si>
    <t>SUS1142CFW0014238</t>
  </si>
  <si>
    <t>specjalny</t>
  </si>
  <si>
    <t>SNN6489</t>
  </si>
  <si>
    <t>SUS1142CFW0014236</t>
  </si>
  <si>
    <t>A11420107496</t>
  </si>
  <si>
    <t xml:space="preserve">Autosan </t>
  </si>
  <si>
    <t>D-73205</t>
  </si>
  <si>
    <t>przyczepa</t>
  </si>
  <si>
    <t>OC</t>
  </si>
  <si>
    <t>PRONAR</t>
  </si>
  <si>
    <t xml:space="preserve"> T653</t>
  </si>
  <si>
    <t>3114A</t>
  </si>
  <si>
    <t>specjalny, piaskarka</t>
  </si>
  <si>
    <t>OC,NNW</t>
  </si>
  <si>
    <t>CASE 590</t>
  </si>
  <si>
    <t>SR3-4PT</t>
  </si>
  <si>
    <t>Koparko-ładowarka</t>
  </si>
  <si>
    <t>N8GH16279</t>
  </si>
  <si>
    <t>Ursus</t>
  </si>
  <si>
    <t xml:space="preserve"> C355</t>
  </si>
  <si>
    <t>ciągnik rolniczy</t>
  </si>
  <si>
    <t xml:space="preserve">Ursus </t>
  </si>
  <si>
    <t>C360</t>
  </si>
  <si>
    <t>3512 Agro BIS</t>
  </si>
  <si>
    <t>UCL090054</t>
  </si>
  <si>
    <t>Pavel Salek</t>
  </si>
  <si>
    <t>36HP Vega MT8-2</t>
  </si>
  <si>
    <t>Dacia</t>
  </si>
  <si>
    <t>DOKKER AMBIANCE 1.6 84</t>
  </si>
  <si>
    <t>UU10SDA3551610808</t>
  </si>
  <si>
    <t>OC, AC, NNW, ASSISTANCE</t>
  </si>
  <si>
    <t>Peugeot</t>
  </si>
  <si>
    <t>Boxer</t>
  </si>
  <si>
    <t>WF0CXXTTFC6Y05928</t>
  </si>
  <si>
    <t>Przyczepa ciężarowa rolnicza</t>
  </si>
  <si>
    <t>przyczepa rolnicza</t>
  </si>
  <si>
    <t>SV97C750B20GK1007</t>
  </si>
  <si>
    <t>Turneo Courier</t>
  </si>
  <si>
    <t>ERW60N9</t>
  </si>
  <si>
    <t>x</t>
  </si>
  <si>
    <t>AXOR</t>
  </si>
  <si>
    <t>WDB9005361L562144</t>
  </si>
  <si>
    <t>OC,AC,NNW</t>
  </si>
  <si>
    <t>Renault</t>
  </si>
  <si>
    <t>Master</t>
  </si>
  <si>
    <t>ERW1HC1</t>
  </si>
  <si>
    <t>VF1VB000669941245</t>
  </si>
  <si>
    <t>Wykaz pojazdów</t>
  </si>
  <si>
    <t>14.09.2026 20.09.2026</t>
  </si>
  <si>
    <t>Jogger</t>
  </si>
  <si>
    <t>ERW 1PM7</t>
  </si>
  <si>
    <t xml:space="preserve">MEPROZET </t>
  </si>
  <si>
    <t>PW-1</t>
  </si>
  <si>
    <t>Przyczepa ciężarowa rolnicza – przewóz wody</t>
  </si>
  <si>
    <t>ERW 1MP8</t>
  </si>
  <si>
    <t>OC 15.09.2025 AC 21.09.2025</t>
  </si>
  <si>
    <t>KIOTI</t>
  </si>
  <si>
    <t>DD2MB5ADKR1000055</t>
  </si>
  <si>
    <t>CYNKOMET</t>
  </si>
  <si>
    <t>T-169</t>
  </si>
  <si>
    <t>PRZYCZEPA CIĘŻAROWA</t>
  </si>
  <si>
    <t>PA2252542</t>
  </si>
  <si>
    <t>LISICKI</t>
  </si>
  <si>
    <t>PLJR05</t>
  </si>
  <si>
    <t>ERW2PY6</t>
  </si>
  <si>
    <t>SU9PLJR05S1LS018</t>
  </si>
  <si>
    <t>Środowiskowy Dom Samoponocy</t>
  </si>
  <si>
    <t>OSP DANKÓW</t>
  </si>
  <si>
    <t>BCU 4.1263.221</t>
  </si>
  <si>
    <t>BCU 4.1242.356</t>
  </si>
  <si>
    <t xml:space="preserve"> mieszkalno-usługowy</t>
  </si>
  <si>
    <t>BCU 4.1242.101</t>
  </si>
  <si>
    <t>BCU 4.1252.158</t>
  </si>
  <si>
    <t>BCU 4.1251.155</t>
  </si>
  <si>
    <t>Podręczny sprzęt gaśniczy,  monitoring, alarm lokalny/ z powiadomieniem agencji ochrony mienia, teren ogrodzony zamykany</t>
  </si>
  <si>
    <t>Błażejewice 10A</t>
  </si>
  <si>
    <t>Wólka Lesiewska 21</t>
  </si>
  <si>
    <t>300 m</t>
  </si>
  <si>
    <t>Podręczny sprzęt gaśniczy, drzwi wejściowe wyposażone w dwa zamki wielozastawkowe, monitoring, alarm lokalny/ z powiadomieniem agencji ochrony mienia, teren ogrodzony zamykany</t>
  </si>
  <si>
    <t>Pachy 25</t>
  </si>
  <si>
    <t>Stara Wieś 17</t>
  </si>
  <si>
    <t>drewno</t>
  </si>
  <si>
    <t>BCU 4.1265.161</t>
  </si>
  <si>
    <t>Podręczny sprzęt gaśniczy, alarm lokalny/ z powiadomieniem agencji ochrony mienia, teren ogrodzony zamykany</t>
  </si>
  <si>
    <t xml:space="preserve">wartość księgowa brutto </t>
  </si>
  <si>
    <t xml:space="preserve"> wg wartości odtworzeniowej Sekocenbud wskaźnik minimalny</t>
  </si>
  <si>
    <t>Zbiornik wody czystej żelbetonowy</t>
  </si>
  <si>
    <t>zelbetonowy</t>
  </si>
  <si>
    <t>Urządzenia oczyszczalni ścieków</t>
  </si>
  <si>
    <t>Oczyszczalnia ścieków Biała Rawska, Żurawia 1</t>
  </si>
  <si>
    <t xml:space="preserve">Stacja Uzdatniania Wody wraz z urządzeniami </t>
  </si>
  <si>
    <t>96-230 Biała Rawska, ul.Topolowa</t>
  </si>
  <si>
    <t>mienie</t>
  </si>
  <si>
    <t>l. szkód zgłoszonych</t>
  </si>
  <si>
    <t>kwota wypłat</t>
  </si>
  <si>
    <t>rezerwy</t>
  </si>
  <si>
    <t>Razem</t>
  </si>
  <si>
    <t>l. szkód wypłaconych</t>
  </si>
  <si>
    <t>komunikacja</t>
  </si>
  <si>
    <t>OC ppm</t>
  </si>
  <si>
    <t>AC</t>
  </si>
  <si>
    <t>NNW</t>
  </si>
  <si>
    <t>brak szkód</t>
  </si>
  <si>
    <t>Szkodowość Gmina Biała Rawska na dn. 28.11.2025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</si>
</sst>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0.00\ &quot;zł&quot;;[Red]\-#,##0.00\ &quot;zł&quot;"/>
    <numFmt numFmtId="44" formatCode="_-* #,##0.00\ &quot;zł&quot;_-;\-* #,##0.00\ &quot;zł&quot;_-;_-* &quot;-&quot;??\ &quot;zł&quot;_-;_-@_-"/>
    <numFmt numFmtId="164" formatCode="#,##0.00&quot; zł&quot;"/>
    <numFmt numFmtId="165" formatCode="_-* #,##0.00&quot; zł&quot;_-;\-* #,##0.00&quot; zł&quot;_-;_-* \-??&quot; zł&quot;_-;_-@_-"/>
    <numFmt numFmtId="166" formatCode="[$-415]General"/>
    <numFmt numFmtId="167" formatCode="&quot; &quot;#,##0.00&quot; zł &quot;;&quot;-&quot;#,##0.00&quot; zł &quot;;&quot;-&quot;#&quot; zł &quot;;@&quot; &quot;"/>
    <numFmt numFmtId="168" formatCode="#,##0.00&quot; &quot;[$zł-415];[Red]&quot;-&quot;#,##0.00&quot; &quot;[$zł-415]"/>
    <numFmt numFmtId="169" formatCode="\ #,##0.00&quot; zł &quot;;\-#,##0.00&quot; zł &quot;;\-#&quot; zł &quot;;\ @"/>
    <numFmt numFmtId="170" formatCode="[$-415]#,##0.00"/>
    <numFmt numFmtId="171" formatCode="#,##0.00\ &quot;zł&quot;"/>
    <numFmt numFmtId="172" formatCode="#,###\ [$zł-415];\-#,###\ [$zł-415]"/>
    <numFmt numFmtId="173" formatCode="d/mm/yyyy"/>
  </numFmts>
  <fonts count="81">
    <font>
      <sz val="11"/>
      <color rgb="FF000000"/>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sz val="10"/>
      <name val="Arial CE"/>
      <family val="2"/>
      <charset val="238"/>
    </font>
    <font>
      <sz val="11"/>
      <color theme="1"/>
      <name val="Czcionka tekstu podstawowego"/>
      <family val="2"/>
      <charset val="238"/>
    </font>
    <font>
      <sz val="9"/>
      <color rgb="FF0070C0"/>
      <name val="Calibri"/>
      <family val="2"/>
      <charset val="238"/>
    </font>
    <font>
      <sz val="9"/>
      <color theme="1"/>
      <name val="Calibri"/>
      <family val="2"/>
      <charset val="238"/>
    </font>
    <font>
      <sz val="10"/>
      <name val="Arial"/>
      <family val="2"/>
      <charset val="238"/>
    </font>
    <font>
      <b/>
      <sz val="11"/>
      <color theme="1"/>
      <name val="Czcionka tekstu podstawowego"/>
      <charset val="238"/>
    </font>
    <font>
      <sz val="10"/>
      <name val="Arial"/>
      <family val="2"/>
      <charset val="238"/>
    </font>
    <font>
      <u/>
      <sz val="10"/>
      <color indexed="12"/>
      <name val="Arial"/>
      <family val="2"/>
      <charset val="238"/>
    </font>
    <font>
      <sz val="10"/>
      <name val="Arial CE"/>
      <charset val="238"/>
    </font>
    <font>
      <sz val="11"/>
      <name val="Calibri"/>
      <family val="2"/>
      <charset val="238"/>
    </font>
    <font>
      <sz val="11"/>
      <color indexed="8"/>
      <name val="Czcionka tekstu podstawowego"/>
      <family val="2"/>
      <charset val="238"/>
    </font>
    <font>
      <u/>
      <sz val="10"/>
      <color indexed="30"/>
      <name val="Arial"/>
      <family val="2"/>
      <charset val="238"/>
    </font>
    <font>
      <sz val="11"/>
      <color theme="1"/>
      <name val="Liberation Sans"/>
      <charset val="238"/>
    </font>
    <font>
      <b/>
      <sz val="10"/>
      <color rgb="FF000000"/>
      <name val="Liberation Sans"/>
      <charset val="238"/>
    </font>
    <font>
      <sz val="10"/>
      <color rgb="FFFFFFFF"/>
      <name val="Liberation Sans"/>
      <charset val="238"/>
    </font>
    <font>
      <sz val="10"/>
      <color rgb="FFCC0000"/>
      <name val="Liberation Sans"/>
      <charset val="238"/>
    </font>
    <font>
      <b/>
      <sz val="10"/>
      <color rgb="FFFFFFFF"/>
      <name val="Liberation Sans"/>
      <charset val="238"/>
    </font>
    <font>
      <i/>
      <sz val="10"/>
      <color rgb="FF808080"/>
      <name val="Liberation Sans"/>
      <charset val="238"/>
    </font>
    <font>
      <sz val="10"/>
      <color rgb="FF006600"/>
      <name val="Liberation Sans"/>
      <charset val="238"/>
    </font>
    <font>
      <b/>
      <sz val="24"/>
      <color rgb="FF000000"/>
      <name val="Liberation Sans"/>
      <charset val="238"/>
    </font>
    <font>
      <sz val="18"/>
      <color rgb="FF000000"/>
      <name val="Liberation Sans"/>
      <charset val="238"/>
    </font>
    <font>
      <sz val="12"/>
      <color rgb="FF000000"/>
      <name val="Liberation Sans"/>
      <charset val="238"/>
    </font>
    <font>
      <u/>
      <sz val="10"/>
      <color rgb="FF0000EE"/>
      <name val="Liberation Sans"/>
      <charset val="238"/>
    </font>
    <font>
      <sz val="10"/>
      <color rgb="FF996600"/>
      <name val="Liberation Sans"/>
      <charset val="238"/>
    </font>
    <font>
      <sz val="10"/>
      <color rgb="FF333333"/>
      <name val="Liberation Sans"/>
      <charset val="238"/>
    </font>
    <font>
      <b/>
      <i/>
      <u/>
      <sz val="10"/>
      <color rgb="FF000000"/>
      <name val="Liberation Sans"/>
      <charset val="238"/>
    </font>
    <font>
      <u/>
      <sz val="10"/>
      <color indexed="30"/>
      <name val="Arial"/>
      <family val="2"/>
      <charset val="238"/>
    </font>
    <font>
      <sz val="10"/>
      <name val="Calibri"/>
      <family val="2"/>
      <charset val="238"/>
    </font>
    <font>
      <sz val="10"/>
      <color rgb="FF000000"/>
      <name val="Arial"/>
      <family val="2"/>
      <charset val="238"/>
    </font>
    <font>
      <sz val="10"/>
      <name val="Calibri"/>
      <family val="2"/>
      <charset val="238"/>
      <scheme val="minor"/>
    </font>
    <font>
      <sz val="9"/>
      <name val="Calibri"/>
      <family val="2"/>
      <charset val="238"/>
      <scheme val="minor"/>
    </font>
    <font>
      <sz val="9"/>
      <color indexed="81"/>
      <name val="Tahoma"/>
      <family val="2"/>
      <charset val="238"/>
    </font>
    <font>
      <b/>
      <sz val="9"/>
      <color indexed="81"/>
      <name val="Tahoma"/>
      <family val="2"/>
      <charset val="238"/>
    </font>
    <font>
      <b/>
      <u/>
      <sz val="14"/>
      <name val="Calibri"/>
      <family val="2"/>
      <charset val="238"/>
    </font>
    <font>
      <sz val="9"/>
      <color rgb="FF000000"/>
      <name val="Calibri"/>
      <family val="2"/>
      <charset val="238"/>
      <scheme val="minor"/>
    </font>
    <font>
      <sz val="9"/>
      <color theme="1"/>
      <name val="Calibri"/>
      <family val="2"/>
      <charset val="238"/>
      <scheme val="minor"/>
    </font>
    <font>
      <sz val="10"/>
      <color rgb="FF000000"/>
      <name val="Arial1"/>
      <charset val="238"/>
    </font>
    <font>
      <b/>
      <sz val="10"/>
      <color rgb="FF000000"/>
      <name val="Arial1"/>
      <charset val="238"/>
    </font>
    <font>
      <b/>
      <sz val="10"/>
      <color rgb="FFFFFFFF"/>
      <name val="Arial1"/>
      <charset val="238"/>
    </font>
    <font>
      <sz val="10"/>
      <color rgb="FFCC0000"/>
      <name val="Arial1"/>
      <charset val="238"/>
    </font>
    <font>
      <i/>
      <sz val="10"/>
      <color rgb="FF808080"/>
      <name val="Arial1"/>
      <charset val="238"/>
    </font>
    <font>
      <sz val="10"/>
      <color rgb="FF006600"/>
      <name val="Arial1"/>
      <charset val="238"/>
    </font>
    <font>
      <b/>
      <i/>
      <sz val="16"/>
      <color rgb="FF000000"/>
      <name val="Arial1"/>
      <charset val="238"/>
    </font>
    <font>
      <b/>
      <i/>
      <sz val="12"/>
      <color rgb="FF000000"/>
      <name val="Arial1"/>
      <charset val="238"/>
    </font>
    <font>
      <u/>
      <sz val="10"/>
      <color rgb="FF0000FF"/>
      <name val="Arial1"/>
      <charset val="238"/>
    </font>
    <font>
      <u/>
      <sz val="10"/>
      <color rgb="FF0000EE"/>
      <name val="Arial1"/>
      <charset val="238"/>
    </font>
    <font>
      <sz val="10"/>
      <color rgb="FF996600"/>
      <name val="Arial1"/>
      <charset val="238"/>
    </font>
    <font>
      <sz val="10"/>
      <color rgb="FF000000"/>
      <name val="Arial CE"/>
      <charset val="238"/>
    </font>
    <font>
      <sz val="11"/>
      <color rgb="FF000000"/>
      <name val="Czcionka tekstu podstawowego"/>
      <charset val="238"/>
    </font>
    <font>
      <sz val="10"/>
      <color rgb="FF333333"/>
      <name val="Arial1"/>
      <charset val="238"/>
    </font>
    <font>
      <b/>
      <i/>
      <u/>
      <sz val="10"/>
      <color rgb="FF000000"/>
      <name val="Arial1"/>
      <charset val="238"/>
    </font>
    <font>
      <sz val="11"/>
      <color rgb="FF000000"/>
      <name val="Calibri"/>
      <family val="2"/>
      <charset val="238"/>
    </font>
    <font>
      <sz val="8"/>
      <name val="Arial"/>
      <family val="2"/>
      <charset val="238"/>
    </font>
    <font>
      <sz val="11"/>
      <color rgb="FF000000"/>
      <name val="Arial"/>
      <family val="2"/>
      <charset val="238"/>
    </font>
    <font>
      <b/>
      <sz val="10"/>
      <name val="Calibri"/>
      <family val="2"/>
      <charset val="238"/>
      <scheme val="minor"/>
    </font>
    <font>
      <b/>
      <sz val="11"/>
      <name val="Calibri"/>
      <family val="2"/>
      <charset val="238"/>
      <scheme val="minor"/>
    </font>
    <font>
      <b/>
      <sz val="12"/>
      <name val="Calibri"/>
      <family val="2"/>
      <charset val="238"/>
      <scheme val="minor"/>
    </font>
    <font>
      <i/>
      <sz val="10"/>
      <name val="Calibri"/>
      <family val="2"/>
      <charset val="238"/>
      <scheme val="minor"/>
    </font>
    <font>
      <sz val="11"/>
      <name val="Arial"/>
      <family val="2"/>
      <charset val="238"/>
    </font>
    <font>
      <sz val="10"/>
      <color rgb="FF000000"/>
      <name val="Calibri"/>
      <family val="2"/>
      <charset val="238"/>
      <scheme val="minor"/>
    </font>
    <font>
      <b/>
      <sz val="12"/>
      <color rgb="FF000000"/>
      <name val="Calibri"/>
      <family val="2"/>
      <charset val="238"/>
      <scheme val="minor"/>
    </font>
    <font>
      <b/>
      <sz val="14"/>
      <color rgb="FF000000"/>
      <name val="Calibri"/>
      <family val="2"/>
      <charset val="238"/>
      <scheme val="minor"/>
    </font>
    <font>
      <sz val="10"/>
      <name val="Arial1"/>
      <charset val="238"/>
    </font>
    <font>
      <b/>
      <sz val="14"/>
      <name val="Arial"/>
      <family val="2"/>
      <charset val="238"/>
    </font>
    <font>
      <b/>
      <sz val="11"/>
      <name val="Arial"/>
      <family val="2"/>
      <charset val="238"/>
    </font>
    <font>
      <b/>
      <sz val="12"/>
      <name val="Arial"/>
      <family val="2"/>
      <charset val="238"/>
    </font>
    <font>
      <sz val="9"/>
      <name val="Calibri"/>
      <family val="2"/>
      <charset val="238"/>
    </font>
    <font>
      <b/>
      <sz val="10"/>
      <name val="Calibri"/>
      <family val="2"/>
      <charset val="238"/>
    </font>
    <font>
      <sz val="10"/>
      <color theme="1"/>
      <name val="Calibri"/>
      <family val="2"/>
      <charset val="238"/>
      <scheme val="minor"/>
    </font>
    <font>
      <sz val="8"/>
      <name val="Arial"/>
      <family val="2"/>
      <charset val="1"/>
    </font>
    <font>
      <sz val="8"/>
      <color indexed="10"/>
      <name val="Arial"/>
      <family val="2"/>
      <charset val="1"/>
    </font>
    <font>
      <b/>
      <sz val="16"/>
      <name val="Arial"/>
      <family val="2"/>
      <charset val="1"/>
    </font>
    <font>
      <b/>
      <sz val="9"/>
      <color theme="1"/>
      <name val="Calibri"/>
      <family val="2"/>
      <charset val="238"/>
      <scheme val="minor"/>
    </font>
    <font>
      <sz val="11"/>
      <name val="Calibri"/>
      <family val="2"/>
      <charset val="238"/>
      <scheme val="minor"/>
    </font>
    <font>
      <b/>
      <sz val="11"/>
      <color theme="0"/>
      <name val="Calibri"/>
      <family val="2"/>
      <charset val="238"/>
      <scheme val="minor"/>
    </font>
    <font>
      <b/>
      <sz val="11"/>
      <color theme="1"/>
      <name val="Calibri"/>
      <family val="2"/>
      <charset val="238"/>
      <scheme val="minor"/>
    </font>
  </fonts>
  <fills count="2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theme="0"/>
        <bgColor indexed="26"/>
      </patternFill>
    </fill>
    <fill>
      <patternFill patternType="solid">
        <fgColor theme="0"/>
        <bgColor indexed="31"/>
      </patternFill>
    </fill>
    <fill>
      <patternFill patternType="solid">
        <fgColor theme="2"/>
        <bgColor indexed="31"/>
      </patternFill>
    </fill>
    <fill>
      <patternFill patternType="solid">
        <fgColor rgb="FFFFFFFF"/>
        <bgColor rgb="FF000000"/>
      </patternFill>
    </fill>
    <fill>
      <patternFill patternType="solid">
        <fgColor theme="2"/>
        <bgColor indexed="64"/>
      </patternFill>
    </fill>
    <fill>
      <patternFill patternType="solid">
        <fgColor theme="5" tint="0.59999389629810485"/>
        <bgColor indexed="55"/>
      </patternFill>
    </fill>
    <fill>
      <patternFill patternType="solid">
        <fgColor theme="9" tint="0.79998168889431442"/>
        <bgColor indexed="31"/>
      </patternFill>
    </fill>
    <fill>
      <patternFill patternType="solid">
        <fgColor theme="9" tint="0.79998168889431442"/>
        <bgColor indexed="64"/>
      </patternFill>
    </fill>
    <fill>
      <patternFill patternType="solid">
        <fgColor theme="5" tint="0.79998168889431442"/>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59999389629810485"/>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808080"/>
      </left>
      <right style="thin">
        <color rgb="FF808080"/>
      </right>
      <top style="thin">
        <color rgb="FF808080"/>
      </top>
      <bottom style="thin">
        <color rgb="FF80808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diagonal/>
    </border>
    <border>
      <left style="thin">
        <color indexed="8"/>
      </left>
      <right/>
      <top style="thin">
        <color indexed="8"/>
      </top>
      <bottom style="thin">
        <color indexed="8"/>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85">
    <xf numFmtId="0" fontId="0" fillId="0" borderId="0"/>
    <xf numFmtId="0" fontId="3" fillId="0" borderId="0"/>
    <xf numFmtId="0" fontId="4" fillId="0" borderId="0"/>
    <xf numFmtId="0" fontId="5" fillId="0" borderId="0"/>
    <xf numFmtId="0" fontId="6" fillId="0" borderId="0"/>
    <xf numFmtId="0" fontId="9" fillId="0" borderId="0"/>
    <xf numFmtId="44" fontId="9" fillId="0" borderId="0" applyFill="0" applyBorder="0" applyAlignment="0" applyProtection="0"/>
    <xf numFmtId="0" fontId="11" fillId="0" borderId="0"/>
    <xf numFmtId="0" fontId="12" fillId="0" borderId="0" applyNumberFormat="0" applyFill="0" applyBorder="0" applyAlignment="0" applyProtection="0">
      <alignment vertical="top"/>
      <protection locked="0"/>
    </xf>
    <xf numFmtId="0" fontId="13" fillId="0" borderId="0"/>
    <xf numFmtId="0" fontId="9" fillId="0" borderId="0"/>
    <xf numFmtId="0" fontId="6" fillId="0" borderId="0"/>
    <xf numFmtId="44" fontId="13" fillId="0" borderId="0" applyFont="0" applyFill="0" applyBorder="0" applyAlignment="0" applyProtection="0"/>
    <xf numFmtId="44" fontId="9" fillId="0" borderId="0" applyFont="0" applyFill="0" applyBorder="0" applyAlignment="0" applyProtection="0"/>
    <xf numFmtId="0" fontId="12" fillId="0" borderId="0" applyNumberFormat="0" applyFill="0" applyBorder="0" applyAlignment="0" applyProtection="0"/>
    <xf numFmtId="0" fontId="16" fillId="0" borderId="0" applyNumberFormat="0" applyFill="0" applyBorder="0" applyAlignment="0" applyProtection="0"/>
    <xf numFmtId="0" fontId="15" fillId="0" borderId="0"/>
    <xf numFmtId="165" fontId="11" fillId="0" borderId="0" applyFill="0" applyBorder="0" applyAlignment="0" applyProtection="0"/>
    <xf numFmtId="165" fontId="11" fillId="0" borderId="0" applyFill="0" applyBorder="0" applyAlignment="0" applyProtection="0"/>
    <xf numFmtId="165" fontId="9" fillId="0" borderId="0" applyFill="0" applyBorder="0" applyAlignment="0" applyProtection="0"/>
    <xf numFmtId="165" fontId="9" fillId="0" borderId="0" applyFill="0" applyBorder="0" applyAlignment="0" applyProtection="0"/>
    <xf numFmtId="0" fontId="17" fillId="0" borderId="0"/>
    <xf numFmtId="0" fontId="18" fillId="0" borderId="0"/>
    <xf numFmtId="0" fontId="19" fillId="4" borderId="0"/>
    <xf numFmtId="0" fontId="19" fillId="5" borderId="0"/>
    <xf numFmtId="0" fontId="17" fillId="6" borderId="0"/>
    <xf numFmtId="0" fontId="20" fillId="7" borderId="0"/>
    <xf numFmtId="0" fontId="21" fillId="8" borderId="0"/>
    <xf numFmtId="0" fontId="22" fillId="0" borderId="0"/>
    <xf numFmtId="0" fontId="23" fillId="9" borderId="0"/>
    <xf numFmtId="0" fontId="24" fillId="0" borderId="0"/>
    <xf numFmtId="0" fontId="25" fillId="0" borderId="0"/>
    <xf numFmtId="0" fontId="26" fillId="0" borderId="0"/>
    <xf numFmtId="0" fontId="27" fillId="0" borderId="0"/>
    <xf numFmtId="0" fontId="28" fillId="10" borderId="0"/>
    <xf numFmtId="0" fontId="29" fillId="10" borderId="3"/>
    <xf numFmtId="0" fontId="30" fillId="0" borderId="0"/>
    <xf numFmtId="0" fontId="17" fillId="0" borderId="0"/>
    <xf numFmtId="0" fontId="17" fillId="0" borderId="0"/>
    <xf numFmtId="0" fontId="20" fillId="0" borderId="0"/>
    <xf numFmtId="0" fontId="31" fillId="0" borderId="0" applyNumberFormat="0" applyFill="0" applyBorder="0" applyAlignment="0" applyProtection="0"/>
    <xf numFmtId="44" fontId="13" fillId="0" borderId="0" applyFont="0" applyFill="0" applyBorder="0" applyAlignment="0" applyProtection="0"/>
    <xf numFmtId="44" fontId="9" fillId="0" borderId="0" applyFont="0" applyFill="0" applyBorder="0" applyAlignment="0" applyProtection="0"/>
    <xf numFmtId="0" fontId="41" fillId="0" borderId="0"/>
    <xf numFmtId="0" fontId="42" fillId="0" borderId="0" applyNumberFormat="0" applyBorder="0" applyProtection="0"/>
    <xf numFmtId="0" fontId="43" fillId="4" borderId="0" applyNumberFormat="0" applyBorder="0" applyProtection="0"/>
    <xf numFmtId="0" fontId="43" fillId="5" borderId="0" applyNumberFormat="0" applyBorder="0" applyProtection="0"/>
    <xf numFmtId="0" fontId="42" fillId="6" borderId="0" applyNumberFormat="0" applyBorder="0" applyProtection="0"/>
    <xf numFmtId="0" fontId="44" fillId="7" borderId="0" applyNumberFormat="0" applyBorder="0" applyProtection="0"/>
    <xf numFmtId="0" fontId="43" fillId="8" borderId="0" applyNumberFormat="0" applyBorder="0" applyProtection="0"/>
    <xf numFmtId="166" fontId="41" fillId="0" borderId="0" applyFont="0" applyBorder="0" applyProtection="0"/>
    <xf numFmtId="0" fontId="45" fillId="0" borderId="0" applyNumberFormat="0" applyBorder="0" applyProtection="0"/>
    <xf numFmtId="0" fontId="46" fillId="9" borderId="0" applyNumberFormat="0" applyBorder="0" applyProtection="0"/>
    <xf numFmtId="0" fontId="47" fillId="0" borderId="0" applyNumberFormat="0" applyBorder="0" applyProtection="0">
      <alignment horizontal="center"/>
    </xf>
    <xf numFmtId="0" fontId="47" fillId="0" borderId="0" applyNumberFormat="0" applyBorder="0" applyProtection="0">
      <alignment horizontal="center" textRotation="90"/>
    </xf>
    <xf numFmtId="0" fontId="48" fillId="0" borderId="0" applyNumberFormat="0" applyBorder="0" applyProtection="0">
      <alignment horizontal="center"/>
    </xf>
    <xf numFmtId="0" fontId="47" fillId="0" borderId="0" applyNumberFormat="0" applyBorder="0" applyProtection="0">
      <alignment horizontal="center" textRotation="90"/>
    </xf>
    <xf numFmtId="166" fontId="49" fillId="0" borderId="0" applyBorder="0" applyProtection="0"/>
    <xf numFmtId="0" fontId="50" fillId="0" borderId="0" applyNumberFormat="0" applyBorder="0" applyProtection="0"/>
    <xf numFmtId="0" fontId="51" fillId="10" borderId="0" applyNumberFormat="0" applyBorder="0" applyProtection="0"/>
    <xf numFmtId="166" fontId="52" fillId="0" borderId="0" applyBorder="0" applyProtection="0"/>
    <xf numFmtId="166" fontId="41" fillId="0" borderId="0" applyFont="0" applyBorder="0" applyProtection="0"/>
    <xf numFmtId="166" fontId="53" fillId="0" borderId="0" applyBorder="0" applyProtection="0"/>
    <xf numFmtId="0" fontId="54" fillId="10" borderId="3" applyNumberFormat="0" applyProtection="0"/>
    <xf numFmtId="0" fontId="55" fillId="0" borderId="0" applyNumberFormat="0" applyBorder="0" applyProtection="0"/>
    <xf numFmtId="168" fontId="55" fillId="0" borderId="0" applyBorder="0" applyProtection="0"/>
    <xf numFmtId="0" fontId="41" fillId="0" borderId="0" applyNumberFormat="0" applyFont="0" applyBorder="0" applyProtection="0"/>
    <xf numFmtId="0" fontId="41" fillId="0" borderId="0" applyNumberFormat="0" applyFont="0" applyBorder="0" applyProtection="0"/>
    <xf numFmtId="167" fontId="41" fillId="0" borderId="0" applyFont="0" applyBorder="0" applyProtection="0"/>
    <xf numFmtId="167" fontId="41" fillId="0" borderId="0" applyFont="0" applyBorder="0" applyProtection="0"/>
    <xf numFmtId="0" fontId="44" fillId="0" borderId="0" applyNumberFormat="0" applyBorder="0" applyProtection="0"/>
    <xf numFmtId="0" fontId="12" fillId="0" borderId="0"/>
    <xf numFmtId="165" fontId="9" fillId="0" borderId="0"/>
    <xf numFmtId="165" fontId="9" fillId="0" borderId="0"/>
    <xf numFmtId="0" fontId="9" fillId="0" borderId="0"/>
    <xf numFmtId="0" fontId="33" fillId="0" borderId="0"/>
    <xf numFmtId="44" fontId="13"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58" fillId="0" borderId="0" applyFont="0" applyFill="0" applyBorder="0" applyAlignment="0" applyProtection="0"/>
    <xf numFmtId="44" fontId="13" fillId="0" borderId="0" applyFont="0" applyFill="0" applyBorder="0" applyAlignment="0" applyProtection="0"/>
    <xf numFmtId="44" fontId="9" fillId="0" borderId="0" applyFont="0" applyFill="0" applyBorder="0" applyAlignment="0" applyProtection="0"/>
    <xf numFmtId="0" fontId="5" fillId="0" borderId="0"/>
    <xf numFmtId="0" fontId="1" fillId="0" borderId="0"/>
    <xf numFmtId="0" fontId="4" fillId="0" borderId="0"/>
  </cellStyleXfs>
  <cellXfs count="330">
    <xf numFmtId="0" fontId="0" fillId="0" borderId="0" xfId="0"/>
    <xf numFmtId="0" fontId="8" fillId="2" borderId="1" xfId="4" applyFont="1" applyFill="1" applyBorder="1" applyAlignment="1">
      <alignment horizontal="center" vertical="center" wrapText="1"/>
    </xf>
    <xf numFmtId="0" fontId="6" fillId="0" borderId="0" xfId="4"/>
    <xf numFmtId="8" fontId="6" fillId="0" borderId="0" xfId="4" applyNumberFormat="1"/>
    <xf numFmtId="164" fontId="14" fillId="0" borderId="0" xfId="10" applyNumberFormat="1" applyFont="1" applyFill="1" applyBorder="1" applyAlignment="1">
      <alignment horizontal="right" vertical="center" wrapText="1"/>
    </xf>
    <xf numFmtId="8" fontId="7" fillId="0" borderId="0" xfId="4" applyNumberFormat="1" applyFont="1" applyBorder="1" applyAlignment="1">
      <alignment horizontal="center" vertical="center"/>
    </xf>
    <xf numFmtId="0" fontId="6" fillId="0" borderId="0" xfId="4" applyBorder="1"/>
    <xf numFmtId="0" fontId="6" fillId="3" borderId="0" xfId="4" applyFill="1" applyBorder="1"/>
    <xf numFmtId="164" fontId="38" fillId="12" borderId="0" xfId="0" applyNumberFormat="1" applyFont="1" applyFill="1" applyBorder="1" applyAlignment="1">
      <alignment horizontal="center" vertical="center" wrapText="1"/>
    </xf>
    <xf numFmtId="0" fontId="39" fillId="0" borderId="1" xfId="4" applyFont="1" applyBorder="1" applyAlignment="1">
      <alignment horizontal="center" vertical="center" wrapText="1"/>
    </xf>
    <xf numFmtId="0" fontId="8" fillId="2" borderId="5" xfId="4" applyFont="1" applyFill="1" applyBorder="1" applyAlignment="1">
      <alignment horizontal="center" vertical="center" wrapText="1"/>
    </xf>
    <xf numFmtId="44" fontId="40" fillId="3" borderId="4" xfId="4" applyNumberFormat="1" applyFont="1" applyFill="1" applyBorder="1" applyAlignment="1">
      <alignment vertical="center"/>
    </xf>
    <xf numFmtId="0" fontId="35" fillId="3" borderId="4" xfId="4" applyFont="1" applyFill="1" applyBorder="1" applyAlignment="1">
      <alignment vertical="center" wrapText="1"/>
    </xf>
    <xf numFmtId="0" fontId="39" fillId="3" borderId="4" xfId="4" applyFont="1" applyFill="1" applyBorder="1" applyAlignment="1">
      <alignment horizontal="right" vertical="center" wrapText="1"/>
    </xf>
    <xf numFmtId="44" fontId="40" fillId="3" borderId="4" xfId="4" applyNumberFormat="1" applyFont="1" applyFill="1" applyBorder="1"/>
    <xf numFmtId="44" fontId="35" fillId="11" borderId="4" xfId="10" applyNumberFormat="1" applyFont="1" applyFill="1" applyBorder="1" applyAlignment="1" applyProtection="1">
      <alignment horizontal="center" vertical="center"/>
      <protection locked="0"/>
    </xf>
    <xf numFmtId="44" fontId="35" fillId="3" borderId="4" xfId="0" applyNumberFormat="1" applyFont="1" applyFill="1" applyBorder="1" applyAlignment="1">
      <alignment horizontal="center" vertical="center" wrapText="1"/>
    </xf>
    <xf numFmtId="44" fontId="35" fillId="3" borderId="4" xfId="10" applyNumberFormat="1" applyFont="1" applyFill="1" applyBorder="1" applyAlignment="1">
      <alignment horizontal="center" vertical="center" wrapText="1"/>
    </xf>
    <xf numFmtId="0" fontId="35" fillId="12" borderId="4" xfId="10" applyNumberFormat="1" applyFont="1" applyFill="1" applyBorder="1" applyAlignment="1" applyProtection="1">
      <alignment horizontal="center" vertical="center"/>
      <protection hidden="1"/>
    </xf>
    <xf numFmtId="0" fontId="6" fillId="3" borderId="0" xfId="4" applyFill="1"/>
    <xf numFmtId="8" fontId="35" fillId="11" borderId="4" xfId="10" applyNumberFormat="1" applyFont="1" applyFill="1" applyBorder="1" applyAlignment="1" applyProtection="1">
      <alignment horizontal="center" vertical="center"/>
      <protection locked="0"/>
    </xf>
    <xf numFmtId="0" fontId="56" fillId="0" borderId="0" xfId="75" applyFont="1"/>
    <xf numFmtId="0" fontId="33" fillId="0" borderId="0" xfId="75" applyFont="1"/>
    <xf numFmtId="0" fontId="41" fillId="0" borderId="0" xfId="43"/>
    <xf numFmtId="0" fontId="34" fillId="0" borderId="0" xfId="7" applyFont="1" applyBorder="1" applyAlignment="1" applyProtection="1">
      <alignment vertical="center" wrapText="1"/>
      <protection locked="0"/>
    </xf>
    <xf numFmtId="0" fontId="11" fillId="0" borderId="0" xfId="7"/>
    <xf numFmtId="0" fontId="60" fillId="2" borderId="4" xfId="7" applyFont="1" applyFill="1" applyBorder="1" applyAlignment="1">
      <alignment horizontal="center" vertical="center" wrapText="1"/>
    </xf>
    <xf numFmtId="0" fontId="34" fillId="0" borderId="4" xfId="7" applyFont="1" applyBorder="1"/>
    <xf numFmtId="0" fontId="34" fillId="0" borderId="4" xfId="7" applyFont="1" applyBorder="1" applyAlignment="1">
      <alignment vertical="center" wrapText="1"/>
    </xf>
    <xf numFmtId="0" fontId="34" fillId="0" borderId="4" xfId="7" applyFont="1" applyBorder="1" applyAlignment="1">
      <alignment horizontal="center" vertical="center" wrapText="1"/>
    </xf>
    <xf numFmtId="44" fontId="34" fillId="0" borderId="4" xfId="7" applyNumberFormat="1" applyFont="1" applyBorder="1" applyAlignment="1">
      <alignment vertical="center" wrapText="1"/>
    </xf>
    <xf numFmtId="0" fontId="0" fillId="0" borderId="0" xfId="0" applyFont="1"/>
    <xf numFmtId="0" fontId="34" fillId="0" borderId="4" xfId="7" applyFont="1" applyBorder="1" applyAlignment="1">
      <alignment wrapText="1"/>
    </xf>
    <xf numFmtId="0" fontId="63" fillId="0" borderId="0" xfId="0" applyFont="1"/>
    <xf numFmtId="0" fontId="59" fillId="15" borderId="4" xfId="10" applyFont="1" applyFill="1" applyBorder="1" applyAlignment="1">
      <alignment horizontal="center" vertical="center" wrapText="1"/>
    </xf>
    <xf numFmtId="0" fontId="34" fillId="0" borderId="4" xfId="0" applyFont="1" applyBorder="1" applyAlignment="1">
      <alignment vertical="center" wrapText="1"/>
    </xf>
    <xf numFmtId="0" fontId="34" fillId="0" borderId="4" xfId="0" applyFont="1" applyBorder="1" applyAlignment="1">
      <alignment horizontal="center" vertical="center" wrapText="1"/>
    </xf>
    <xf numFmtId="165" fontId="34" fillId="0" borderId="4" xfId="0" applyNumberFormat="1" applyFont="1" applyBorder="1" applyAlignment="1">
      <alignment vertical="center" wrapText="1"/>
    </xf>
    <xf numFmtId="0" fontId="59" fillId="0" borderId="4" xfId="10" applyFont="1" applyFill="1" applyBorder="1" applyAlignment="1">
      <alignment horizontal="center" vertical="center" wrapText="1"/>
    </xf>
    <xf numFmtId="171" fontId="34" fillId="0" borderId="4" xfId="9" applyNumberFormat="1" applyFont="1" applyBorder="1" applyAlignment="1" applyProtection="1">
      <alignment horizontal="right" vertical="center" wrapText="1"/>
      <protection hidden="1"/>
    </xf>
    <xf numFmtId="44" fontId="34" fillId="0" borderId="4" xfId="79" applyFont="1" applyBorder="1" applyAlignment="1">
      <alignment vertical="center" wrapText="1"/>
    </xf>
    <xf numFmtId="44" fontId="34" fillId="0" borderId="4" xfId="79" applyFont="1" applyBorder="1"/>
    <xf numFmtId="0" fontId="34" fillId="15" borderId="4" xfId="0" applyFont="1" applyFill="1" applyBorder="1"/>
    <xf numFmtId="0" fontId="34" fillId="0" borderId="4" xfId="10" applyFont="1" applyFill="1" applyBorder="1" applyAlignment="1">
      <alignment vertical="center" wrapText="1"/>
    </xf>
    <xf numFmtId="0" fontId="34" fillId="0" borderId="4" xfId="10" applyFont="1" applyFill="1" applyBorder="1" applyAlignment="1">
      <alignment horizontal="center" vertical="center" wrapText="1"/>
    </xf>
    <xf numFmtId="44" fontId="34" fillId="0" borderId="4" xfId="79" applyFont="1" applyFill="1" applyBorder="1" applyAlignment="1">
      <alignment vertical="center" wrapText="1"/>
    </xf>
    <xf numFmtId="44" fontId="34" fillId="0" borderId="4" xfId="79" applyFont="1" applyFill="1" applyBorder="1" applyAlignment="1">
      <alignment horizontal="right" vertical="center" wrapText="1"/>
    </xf>
    <xf numFmtId="0" fontId="34" fillId="0" borderId="4" xfId="0" applyFont="1" applyFill="1" applyBorder="1"/>
    <xf numFmtId="0" fontId="34" fillId="0" borderId="4" xfId="0" applyFont="1" applyFill="1" applyBorder="1" applyAlignment="1">
      <alignment horizontal="center" vertical="center" wrapText="1"/>
    </xf>
    <xf numFmtId="44" fontId="34" fillId="0" borderId="4" xfId="79" applyFont="1" applyFill="1" applyBorder="1"/>
    <xf numFmtId="0" fontId="34" fillId="0" borderId="4" xfId="0" applyFont="1" applyFill="1" applyBorder="1" applyAlignment="1">
      <alignment vertical="center" wrapText="1"/>
    </xf>
    <xf numFmtId="0" fontId="34" fillId="0" borderId="4" xfId="0" applyFont="1" applyFill="1" applyBorder="1" applyAlignment="1">
      <alignment horizontal="left" vertical="center" wrapText="1"/>
    </xf>
    <xf numFmtId="14" fontId="34" fillId="0" borderId="4" xfId="10" applyNumberFormat="1" applyFont="1" applyFill="1" applyBorder="1" applyAlignment="1">
      <alignment horizontal="center" vertical="center" wrapText="1"/>
    </xf>
    <xf numFmtId="0" fontId="34" fillId="0" borderId="4" xfId="75" applyFont="1" applyFill="1" applyBorder="1" applyAlignment="1">
      <alignment vertical="center" wrapText="1"/>
    </xf>
    <xf numFmtId="0" fontId="34" fillId="0" borderId="4" xfId="75" applyFont="1" applyFill="1" applyBorder="1" applyAlignment="1">
      <alignment horizontal="center" vertical="center" wrapText="1"/>
    </xf>
    <xf numFmtId="0" fontId="64" fillId="0" borderId="0" xfId="0" applyFont="1"/>
    <xf numFmtId="44" fontId="64" fillId="0" borderId="0" xfId="0" applyNumberFormat="1" applyFont="1"/>
    <xf numFmtId="166" fontId="34" fillId="0" borderId="4" xfId="50" applyFont="1" applyFill="1" applyBorder="1" applyAlignment="1">
      <alignment vertical="center" wrapText="1"/>
    </xf>
    <xf numFmtId="166" fontId="34" fillId="0" borderId="4" xfId="50" applyFont="1" applyFill="1" applyBorder="1" applyAlignment="1">
      <alignment horizontal="center" vertical="center" wrapText="1"/>
    </xf>
    <xf numFmtId="0" fontId="34" fillId="0" borderId="4" xfId="74" applyFont="1" applyFill="1" applyBorder="1" applyAlignment="1">
      <alignment vertical="center" wrapText="1"/>
    </xf>
    <xf numFmtId="0" fontId="34" fillId="0" borderId="4" xfId="74" applyFont="1" applyFill="1" applyBorder="1" applyAlignment="1">
      <alignment horizontal="center" vertical="center" wrapText="1"/>
    </xf>
    <xf numFmtId="171" fontId="34" fillId="0" borderId="4" xfId="74" applyNumberFormat="1" applyFont="1" applyFill="1" applyBorder="1" applyAlignment="1">
      <alignment vertical="center" wrapText="1"/>
    </xf>
    <xf numFmtId="171" fontId="34" fillId="0" borderId="4" xfId="0" applyNumberFormat="1" applyFont="1" applyBorder="1" applyAlignment="1">
      <alignment vertical="center" wrapText="1"/>
    </xf>
    <xf numFmtId="0" fontId="34" fillId="0" borderId="4" xfId="10" applyFont="1" applyBorder="1" applyAlignment="1">
      <alignment vertical="center" wrapText="1"/>
    </xf>
    <xf numFmtId="0" fontId="34" fillId="0" borderId="4" xfId="10" applyFont="1" applyBorder="1" applyAlignment="1">
      <alignment horizontal="center" vertical="center" wrapText="1"/>
    </xf>
    <xf numFmtId="44" fontId="34" fillId="0" borderId="4" xfId="10" applyNumberFormat="1" applyFont="1" applyBorder="1" applyAlignment="1">
      <alignment vertical="center" wrapText="1"/>
    </xf>
    <xf numFmtId="0" fontId="34" fillId="0" borderId="4" xfId="7" applyFont="1" applyFill="1" applyBorder="1" applyAlignment="1">
      <alignment horizontal="center" vertical="center" wrapText="1"/>
    </xf>
    <xf numFmtId="171" fontId="34" fillId="0" borderId="4" xfId="7" applyNumberFormat="1" applyFont="1" applyFill="1" applyBorder="1" applyAlignment="1">
      <alignment vertical="center" wrapText="1"/>
    </xf>
    <xf numFmtId="0" fontId="34" fillId="0" borderId="4" xfId="7" applyFont="1" applyFill="1" applyBorder="1" applyAlignment="1">
      <alignment vertical="center" wrapText="1"/>
    </xf>
    <xf numFmtId="171" fontId="34" fillId="0" borderId="4" xfId="7" applyNumberFormat="1" applyFont="1" applyFill="1" applyBorder="1" applyAlignment="1">
      <alignment horizontal="right" vertical="center" wrapText="1"/>
    </xf>
    <xf numFmtId="0" fontId="34" fillId="0" borderId="4" xfId="7" applyFont="1" applyFill="1" applyBorder="1"/>
    <xf numFmtId="171" fontId="34" fillId="0" borderId="4" xfId="7" applyNumberFormat="1" applyFont="1" applyBorder="1" applyAlignment="1">
      <alignment horizontal="right"/>
    </xf>
    <xf numFmtId="0" fontId="34" fillId="0" borderId="4" xfId="7" applyFont="1" applyFill="1" applyBorder="1" applyAlignment="1">
      <alignment horizontal="center"/>
    </xf>
    <xf numFmtId="171" fontId="34" fillId="0" borderId="4" xfId="7" applyNumberFormat="1" applyFont="1" applyFill="1" applyBorder="1" applyAlignment="1">
      <alignment horizontal="right"/>
    </xf>
    <xf numFmtId="171" fontId="34" fillId="0" borderId="4" xfId="7" applyNumberFormat="1" applyFont="1" applyBorder="1" applyAlignment="1">
      <alignment vertical="center" wrapText="1"/>
    </xf>
    <xf numFmtId="0" fontId="34" fillId="0" borderId="4" xfId="0" applyFont="1" applyBorder="1"/>
    <xf numFmtId="0" fontId="66" fillId="15" borderId="0" xfId="0" applyFont="1" applyFill="1"/>
    <xf numFmtId="44" fontId="66" fillId="15" borderId="0" xfId="0" applyNumberFormat="1" applyFont="1" applyFill="1"/>
    <xf numFmtId="0" fontId="0" fillId="15" borderId="0" xfId="0" applyFill="1"/>
    <xf numFmtId="0" fontId="59" fillId="0" borderId="4" xfId="7" applyFont="1" applyFill="1" applyBorder="1" applyAlignment="1">
      <alignment horizontal="center" vertical="center" wrapText="1"/>
    </xf>
    <xf numFmtId="0" fontId="34" fillId="0" borderId="4" xfId="7" applyFont="1" applyFill="1" applyBorder="1" applyAlignment="1">
      <alignment horizontal="center" vertical="center"/>
    </xf>
    <xf numFmtId="0" fontId="34" fillId="15" borderId="4" xfId="7" applyFont="1" applyFill="1" applyBorder="1" applyAlignment="1">
      <alignment horizontal="center" vertical="center" wrapText="1"/>
    </xf>
    <xf numFmtId="171" fontId="34" fillId="0" borderId="4" xfId="7" applyNumberFormat="1" applyFont="1" applyFill="1" applyBorder="1" applyAlignment="1">
      <alignment horizontal="center" vertical="center" wrapText="1"/>
    </xf>
    <xf numFmtId="0" fontId="34" fillId="0" borderId="0" xfId="0" applyFont="1" applyFill="1"/>
    <xf numFmtId="0" fontId="9" fillId="0" borderId="0" xfId="7" applyFont="1" applyBorder="1"/>
    <xf numFmtId="0" fontId="34" fillId="0" borderId="0" xfId="7" applyFont="1" applyBorder="1"/>
    <xf numFmtId="0" fontId="34" fillId="0" borderId="0" xfId="7" applyFont="1" applyFill="1" applyBorder="1"/>
    <xf numFmtId="0" fontId="34" fillId="0" borderId="4" xfId="7" applyFont="1" applyFill="1" applyBorder="1" applyAlignment="1">
      <alignment horizontal="left" vertical="center" wrapText="1"/>
    </xf>
    <xf numFmtId="0" fontId="34" fillId="0" borderId="0" xfId="10" applyFont="1" applyFill="1" applyBorder="1" applyAlignment="1">
      <alignment horizontal="center" vertical="center" wrapText="1"/>
    </xf>
    <xf numFmtId="0" fontId="34" fillId="0" borderId="0" xfId="4" applyFont="1" applyFill="1" applyBorder="1" applyAlignment="1">
      <alignment wrapText="1"/>
    </xf>
    <xf numFmtId="0" fontId="59" fillId="0" borderId="0" xfId="10" applyFont="1" applyFill="1" applyBorder="1" applyAlignment="1">
      <alignment horizontal="center" vertical="center" wrapText="1"/>
    </xf>
    <xf numFmtId="164" fontId="59" fillId="0" borderId="0" xfId="10" applyNumberFormat="1" applyFont="1" applyFill="1" applyBorder="1" applyAlignment="1">
      <alignment horizontal="center" vertical="center" wrapText="1"/>
    </xf>
    <xf numFmtId="0" fontId="34" fillId="0" borderId="0" xfId="0" applyFont="1" applyFill="1" applyBorder="1"/>
    <xf numFmtId="0" fontId="34" fillId="0" borderId="0" xfId="10" applyNumberFormat="1" applyFont="1" applyFill="1" applyBorder="1" applyAlignment="1">
      <alignment horizontal="center" vertical="center" wrapText="1"/>
    </xf>
    <xf numFmtId="44" fontId="34" fillId="0" borderId="4" xfId="7" applyNumberFormat="1" applyFont="1" applyFill="1" applyBorder="1" applyAlignment="1">
      <alignment vertical="center" wrapText="1"/>
    </xf>
    <xf numFmtId="165" fontId="34" fillId="0" borderId="4" xfId="10" applyNumberFormat="1" applyFont="1" applyFill="1" applyBorder="1" applyAlignment="1">
      <alignment vertical="center" wrapText="1"/>
    </xf>
    <xf numFmtId="166" fontId="34" fillId="0" borderId="4" xfId="50" applyFont="1" applyFill="1" applyBorder="1" applyAlignment="1">
      <alignment horizontal="left" vertical="center" wrapText="1"/>
    </xf>
    <xf numFmtId="44" fontId="59" fillId="15" borderId="4" xfId="0" applyNumberFormat="1" applyFont="1" applyFill="1" applyBorder="1"/>
    <xf numFmtId="0" fontId="59" fillId="15" borderId="4" xfId="0" applyFont="1" applyFill="1" applyBorder="1"/>
    <xf numFmtId="0" fontId="59" fillId="15" borderId="4" xfId="10" applyFont="1" applyFill="1" applyBorder="1" applyAlignment="1">
      <alignment horizontal="center" wrapText="1"/>
    </xf>
    <xf numFmtId="165" fontId="34" fillId="0" borderId="4" xfId="0" applyNumberFormat="1" applyFont="1" applyFill="1" applyBorder="1" applyAlignment="1">
      <alignment vertical="center" wrapText="1"/>
    </xf>
    <xf numFmtId="0" fontId="59" fillId="15" borderId="4" xfId="0" applyFont="1" applyFill="1" applyBorder="1" applyAlignment="1">
      <alignment horizontal="center"/>
    </xf>
    <xf numFmtId="0" fontId="59" fillId="15" borderId="4" xfId="10" applyNumberFormat="1" applyFont="1" applyFill="1" applyBorder="1" applyAlignment="1">
      <alignment horizontal="center" wrapText="1"/>
    </xf>
    <xf numFmtId="169" fontId="34" fillId="0" borderId="4" xfId="75" applyNumberFormat="1" applyFont="1" applyFill="1" applyBorder="1" applyAlignment="1">
      <alignment vertical="center" wrapText="1"/>
    </xf>
    <xf numFmtId="169" fontId="34" fillId="0" borderId="4" xfId="75" applyNumberFormat="1" applyFont="1" applyFill="1" applyBorder="1" applyAlignment="1">
      <alignment horizontal="right" vertical="center" wrapText="1"/>
    </xf>
    <xf numFmtId="1" fontId="34" fillId="0" borderId="4" xfId="0" applyNumberFormat="1" applyFont="1" applyFill="1" applyBorder="1" applyAlignment="1">
      <alignment horizontal="center" vertical="center" wrapText="1"/>
    </xf>
    <xf numFmtId="167" fontId="34" fillId="0" borderId="4" xfId="50" applyNumberFormat="1" applyFont="1" applyFill="1" applyBorder="1" applyAlignment="1">
      <alignment vertical="center" wrapText="1"/>
    </xf>
    <xf numFmtId="166" fontId="34" fillId="0" borderId="4" xfId="50" applyFont="1" applyFill="1" applyBorder="1" applyAlignment="1"/>
    <xf numFmtId="165" fontId="34" fillId="0" borderId="4" xfId="74" applyNumberFormat="1" applyFont="1" applyFill="1" applyBorder="1" applyAlignment="1">
      <alignment vertical="center" wrapText="1"/>
    </xf>
    <xf numFmtId="44" fontId="34" fillId="0" borderId="4" xfId="10" applyNumberFormat="1" applyFont="1" applyFill="1" applyBorder="1" applyAlignment="1">
      <alignment vertical="center" wrapText="1"/>
    </xf>
    <xf numFmtId="0" fontId="59" fillId="15" borderId="4" xfId="0" applyFont="1" applyFill="1" applyBorder="1" applyAlignment="1">
      <alignment horizontal="center" wrapText="1"/>
    </xf>
    <xf numFmtId="165" fontId="34" fillId="0" borderId="4" xfId="7" applyNumberFormat="1" applyFont="1" applyFill="1" applyBorder="1" applyAlignment="1">
      <alignment vertical="center" wrapText="1"/>
    </xf>
    <xf numFmtId="165" fontId="59" fillId="15" borderId="4" xfId="0" applyNumberFormat="1" applyFont="1" applyFill="1" applyBorder="1"/>
    <xf numFmtId="44" fontId="34" fillId="0" borderId="4" xfId="79" applyFont="1" applyFill="1" applyBorder="1" applyAlignment="1">
      <alignment horizontal="right" vertical="center"/>
    </xf>
    <xf numFmtId="44" fontId="34" fillId="0" borderId="4" xfId="79" applyFont="1" applyFill="1" applyBorder="1" applyAlignment="1" applyProtection="1">
      <alignment horizontal="right" vertical="center" wrapText="1"/>
      <protection hidden="1"/>
    </xf>
    <xf numFmtId="0" fontId="59" fillId="15" borderId="11" xfId="0" applyFont="1" applyFill="1" applyBorder="1" applyAlignment="1">
      <alignment horizontal="center" wrapText="1"/>
    </xf>
    <xf numFmtId="0" fontId="34" fillId="0" borderId="0" xfId="0" applyFont="1" applyFill="1" applyBorder="1" applyAlignment="1">
      <alignment horizontal="center" vertical="center" wrapText="1"/>
    </xf>
    <xf numFmtId="0" fontId="0" fillId="0" borderId="0" xfId="0" applyFill="1" applyBorder="1"/>
    <xf numFmtId="0" fontId="34" fillId="0" borderId="0" xfId="10" applyFont="1" applyFill="1" applyBorder="1" applyAlignment="1">
      <alignment vertical="center" wrapText="1"/>
    </xf>
    <xf numFmtId="165" fontId="34" fillId="0" borderId="0" xfId="10" applyNumberFormat="1" applyFont="1" applyFill="1" applyBorder="1" applyAlignment="1">
      <alignment vertical="center" wrapText="1"/>
    </xf>
    <xf numFmtId="0" fontId="59" fillId="13" borderId="4" xfId="10" applyFont="1" applyFill="1" applyBorder="1" applyAlignment="1">
      <alignment horizontal="center" vertical="center" wrapText="1"/>
    </xf>
    <xf numFmtId="164" fontId="59" fillId="13" borderId="4" xfId="10" applyNumberFormat="1" applyFont="1" applyFill="1" applyBorder="1" applyAlignment="1">
      <alignment horizontal="center" vertical="center" wrapText="1"/>
    </xf>
    <xf numFmtId="0" fontId="34" fillId="13" borderId="4" xfId="10" applyFont="1" applyFill="1" applyBorder="1" applyAlignment="1">
      <alignment horizontal="center" vertical="center" wrapText="1"/>
    </xf>
    <xf numFmtId="8" fontId="34" fillId="0" borderId="4" xfId="7" applyNumberFormat="1" applyFont="1" applyBorder="1" applyAlignment="1">
      <alignment vertical="center" wrapText="1"/>
    </xf>
    <xf numFmtId="0" fontId="59" fillId="13" borderId="4" xfId="10" applyFont="1" applyFill="1" applyBorder="1" applyAlignment="1">
      <alignment horizontal="center" vertical="center" wrapText="1"/>
    </xf>
    <xf numFmtId="0" fontId="61" fillId="13" borderId="4" xfId="10" applyFont="1" applyFill="1" applyBorder="1" applyAlignment="1">
      <alignment horizontal="center" vertical="center" wrapText="1"/>
    </xf>
    <xf numFmtId="8" fontId="65" fillId="15" borderId="4" xfId="0" applyNumberFormat="1" applyFont="1" applyFill="1" applyBorder="1"/>
    <xf numFmtId="164" fontId="59" fillId="15" borderId="4" xfId="10" applyNumberFormat="1" applyFont="1" applyFill="1" applyBorder="1" applyAlignment="1">
      <alignment horizontal="center" vertical="center" wrapText="1"/>
    </xf>
    <xf numFmtId="164" fontId="34" fillId="0" borderId="4" xfId="0" applyNumberFormat="1" applyFont="1" applyFill="1" applyBorder="1" applyAlignment="1">
      <alignment horizontal="right" vertical="center" wrapText="1"/>
    </xf>
    <xf numFmtId="0" fontId="34" fillId="0" borderId="4" xfId="10" applyFont="1" applyFill="1" applyBorder="1" applyAlignment="1">
      <alignment horizontal="left" vertical="center" wrapText="1"/>
    </xf>
    <xf numFmtId="164" fontId="34" fillId="0" borderId="4" xfId="10" applyNumberFormat="1" applyFont="1" applyFill="1" applyBorder="1" applyAlignment="1">
      <alignment horizontal="right" vertical="center" wrapText="1"/>
    </xf>
    <xf numFmtId="164" fontId="34" fillId="0" borderId="4" xfId="7" applyNumberFormat="1" applyFont="1" applyFill="1" applyBorder="1" applyAlignment="1">
      <alignment horizontal="right" vertical="center" wrapText="1"/>
    </xf>
    <xf numFmtId="171" fontId="34" fillId="14" borderId="4" xfId="7" applyNumberFormat="1" applyFont="1" applyFill="1" applyBorder="1" applyAlignment="1">
      <alignment horizontal="center" vertical="center" wrapText="1"/>
    </xf>
    <xf numFmtId="2" fontId="34" fillId="14" borderId="4" xfId="7" applyNumberFormat="1" applyFont="1" applyFill="1" applyBorder="1" applyAlignment="1">
      <alignment horizontal="center" vertical="center" wrapText="1"/>
    </xf>
    <xf numFmtId="1" fontId="34" fillId="14" borderId="4" xfId="7" applyNumberFormat="1" applyFont="1" applyFill="1" applyBorder="1" applyAlignment="1">
      <alignment horizontal="center" vertical="center" wrapText="1"/>
    </xf>
    <xf numFmtId="171" fontId="34" fillId="3" borderId="4" xfId="10" applyNumberFormat="1" applyFont="1" applyFill="1" applyBorder="1" applyAlignment="1">
      <alignment horizontal="center" vertical="center" wrapText="1"/>
    </xf>
    <xf numFmtId="2" fontId="34" fillId="3" borderId="4" xfId="10" applyNumberFormat="1" applyFont="1" applyFill="1" applyBorder="1" applyAlignment="1">
      <alignment horizontal="center" vertical="center" wrapText="1"/>
    </xf>
    <xf numFmtId="1" fontId="34" fillId="3" borderId="4" xfId="10" applyNumberFormat="1" applyFont="1" applyFill="1" applyBorder="1" applyAlignment="1">
      <alignment horizontal="center" vertical="center" wrapText="1"/>
    </xf>
    <xf numFmtId="2" fontId="34" fillId="0" borderId="4" xfId="7" applyNumberFormat="1" applyFont="1" applyBorder="1" applyAlignment="1">
      <alignment horizontal="center" vertical="center" wrapText="1"/>
    </xf>
    <xf numFmtId="171" fontId="34" fillId="0" borderId="4" xfId="7" applyNumberFormat="1" applyFont="1" applyBorder="1" applyAlignment="1">
      <alignment horizontal="center" vertical="center" wrapText="1"/>
    </xf>
    <xf numFmtId="4" fontId="34" fillId="0" borderId="4" xfId="7" applyNumberFormat="1" applyFont="1" applyBorder="1" applyAlignment="1">
      <alignment horizontal="left" vertical="center" wrapText="1"/>
    </xf>
    <xf numFmtId="4" fontId="62" fillId="0" borderId="4" xfId="10" applyNumberFormat="1" applyFont="1" applyBorder="1" applyAlignment="1">
      <alignment horizontal="center" vertical="center" wrapText="1"/>
    </xf>
    <xf numFmtId="0" fontId="9" fillId="0" borderId="0" xfId="7" applyFont="1"/>
    <xf numFmtId="0" fontId="67" fillId="0" borderId="0" xfId="43" applyFont="1"/>
    <xf numFmtId="0" fontId="34" fillId="15" borderId="4" xfId="0" applyFont="1" applyFill="1" applyBorder="1" applyAlignment="1">
      <alignment vertical="center" wrapText="1"/>
    </xf>
    <xf numFmtId="0" fontId="34" fillId="0" borderId="4" xfId="7" applyFont="1" applyBorder="1" applyAlignment="1" applyProtection="1">
      <alignment horizontal="center" vertical="center" wrapText="1"/>
      <protection hidden="1"/>
    </xf>
    <xf numFmtId="0" fontId="34" fillId="0" borderId="4" xfId="0" applyFont="1" applyBorder="1" applyAlignment="1">
      <alignment horizontal="left" vertical="center" wrapText="1"/>
    </xf>
    <xf numFmtId="4" fontId="62" fillId="0" borderId="4" xfId="0" applyNumberFormat="1" applyFont="1" applyBorder="1" applyAlignment="1">
      <alignment horizontal="center" vertical="center" wrapText="1"/>
    </xf>
    <xf numFmtId="0" fontId="62" fillId="0" borderId="4" xfId="0" applyFont="1" applyBorder="1" applyAlignment="1">
      <alignment horizontal="center" vertical="center" wrapText="1"/>
    </xf>
    <xf numFmtId="1" fontId="34" fillId="0" borderId="4" xfId="0" applyNumberFormat="1" applyFont="1" applyBorder="1" applyAlignment="1">
      <alignment horizontal="right" vertical="center" wrapText="1"/>
    </xf>
    <xf numFmtId="0" fontId="34" fillId="0" borderId="4" xfId="75" applyFont="1" applyBorder="1" applyAlignment="1">
      <alignment horizontal="left" vertical="center" wrapText="1"/>
    </xf>
    <xf numFmtId="0" fontId="34" fillId="0" borderId="4" xfId="75" applyFont="1" applyBorder="1" applyAlignment="1">
      <alignment horizontal="center" vertical="center" wrapText="1"/>
    </xf>
    <xf numFmtId="164" fontId="34" fillId="0" borderId="4" xfId="50" applyNumberFormat="1" applyFont="1" applyFill="1" applyBorder="1" applyAlignment="1">
      <alignment horizontal="right" vertical="center" wrapText="1"/>
    </xf>
    <xf numFmtId="170" fontId="62" fillId="0" borderId="4" xfId="50" applyNumberFormat="1" applyFont="1" applyFill="1" applyBorder="1" applyAlignment="1">
      <alignment horizontal="center" vertical="center" wrapText="1"/>
    </xf>
    <xf numFmtId="166" fontId="62" fillId="0" borderId="4" xfId="50" applyFont="1" applyFill="1" applyBorder="1" applyAlignment="1">
      <alignment horizontal="center" vertical="center" wrapText="1"/>
    </xf>
    <xf numFmtId="4" fontId="62" fillId="0" borderId="4" xfId="74" applyNumberFormat="1" applyFont="1" applyBorder="1" applyAlignment="1">
      <alignment horizontal="center" vertical="center" wrapText="1"/>
    </xf>
    <xf numFmtId="0" fontId="34" fillId="0" borderId="4" xfId="74" applyFont="1" applyBorder="1" applyAlignment="1">
      <alignment vertical="center" wrapText="1"/>
    </xf>
    <xf numFmtId="4" fontId="62" fillId="0" borderId="4" xfId="0" applyNumberFormat="1" applyFont="1" applyFill="1" applyBorder="1" applyAlignment="1">
      <alignment horizontal="center" vertical="center" wrapText="1"/>
    </xf>
    <xf numFmtId="0" fontId="62" fillId="0" borderId="4" xfId="0" applyFont="1" applyFill="1" applyBorder="1" applyAlignment="1">
      <alignment horizontal="center" vertical="center" wrapText="1"/>
    </xf>
    <xf numFmtId="0" fontId="63" fillId="0" borderId="0" xfId="0" applyFont="1" applyBorder="1"/>
    <xf numFmtId="0" fontId="34" fillId="3" borderId="0" xfId="7" applyFont="1" applyFill="1" applyBorder="1"/>
    <xf numFmtId="0" fontId="32" fillId="0" borderId="0" xfId="75" applyFont="1" applyBorder="1"/>
    <xf numFmtId="0" fontId="67" fillId="0" borderId="0" xfId="43" applyFont="1" applyBorder="1"/>
    <xf numFmtId="166" fontId="32" fillId="0" borderId="0" xfId="50" applyFont="1" applyFill="1" applyBorder="1" applyAlignment="1"/>
    <xf numFmtId="0" fontId="63" fillId="0" borderId="0" xfId="0" applyFont="1" applyBorder="1" applyAlignment="1">
      <alignment vertical="center" wrapText="1"/>
    </xf>
    <xf numFmtId="0" fontId="34" fillId="0" borderId="7" xfId="10" applyFont="1" applyBorder="1" applyAlignment="1">
      <alignment horizontal="center" vertical="center" wrapText="1"/>
    </xf>
    <xf numFmtId="0" fontId="34" fillId="0" borderId="6" xfId="0" applyFont="1" applyBorder="1"/>
    <xf numFmtId="166" fontId="34" fillId="0" borderId="7" xfId="50" applyFont="1" applyFill="1" applyBorder="1" applyAlignment="1">
      <alignment horizontal="center" vertical="center" wrapText="1"/>
    </xf>
    <xf numFmtId="0" fontId="34" fillId="0" borderId="7" xfId="0" applyFont="1" applyBorder="1" applyAlignment="1">
      <alignment horizontal="center" vertical="center" wrapText="1"/>
    </xf>
    <xf numFmtId="0" fontId="34" fillId="0" borderId="6" xfId="75" applyFont="1" applyBorder="1"/>
    <xf numFmtId="0" fontId="34" fillId="0" borderId="6" xfId="43" applyFont="1" applyBorder="1"/>
    <xf numFmtId="0" fontId="34" fillId="0" borderId="4" xfId="75" applyFont="1" applyFill="1" applyBorder="1" applyAlignment="1">
      <alignment horizontal="left" vertical="center" wrapText="1"/>
    </xf>
    <xf numFmtId="164" fontId="34" fillId="0" borderId="4" xfId="75" applyNumberFormat="1" applyFont="1" applyFill="1" applyBorder="1" applyAlignment="1">
      <alignment horizontal="right" vertical="center" wrapText="1"/>
    </xf>
    <xf numFmtId="0" fontId="9" fillId="0" borderId="0" xfId="75" applyFont="1"/>
    <xf numFmtId="0" fontId="68" fillId="0" borderId="0" xfId="7" applyFont="1"/>
    <xf numFmtId="171" fontId="69" fillId="0" borderId="4" xfId="0" applyNumberFormat="1" applyFont="1" applyBorder="1" applyAlignment="1">
      <alignment horizontal="center" vertical="center"/>
    </xf>
    <xf numFmtId="0" fontId="34" fillId="0" borderId="4" xfId="74" applyFont="1" applyFill="1" applyBorder="1" applyAlignment="1">
      <alignment horizontal="left" vertical="center" wrapText="1"/>
    </xf>
    <xf numFmtId="2" fontId="34" fillId="0" borderId="4" xfId="7" applyNumberFormat="1" applyFont="1" applyFill="1" applyBorder="1" applyAlignment="1">
      <alignment horizontal="center" vertical="center" wrapText="1"/>
    </xf>
    <xf numFmtId="1" fontId="34" fillId="0" borderId="4" xfId="7" applyNumberFormat="1" applyFont="1" applyFill="1" applyBorder="1" applyAlignment="1">
      <alignment horizontal="center" vertical="center" wrapText="1"/>
    </xf>
    <xf numFmtId="0" fontId="59" fillId="15" borderId="4" xfId="0" applyFont="1" applyFill="1" applyBorder="1" applyAlignment="1">
      <alignment vertical="center" wrapText="1"/>
    </xf>
    <xf numFmtId="0" fontId="59" fillId="15" borderId="4" xfId="0" applyFont="1" applyFill="1" applyBorder="1" applyAlignment="1" applyProtection="1">
      <alignment vertical="center" wrapText="1"/>
      <protection hidden="1"/>
    </xf>
    <xf numFmtId="0" fontId="59" fillId="15" borderId="4" xfId="4" applyFont="1" applyFill="1" applyBorder="1" applyAlignment="1">
      <alignment vertical="center" wrapText="1"/>
    </xf>
    <xf numFmtId="0" fontId="34" fillId="0" borderId="4" xfId="7" applyFont="1" applyFill="1" applyBorder="1" applyAlignment="1">
      <alignment wrapText="1"/>
    </xf>
    <xf numFmtId="0" fontId="59" fillId="15" borderId="4" xfId="10" applyFont="1" applyFill="1" applyBorder="1" applyAlignment="1" applyProtection="1">
      <alignment horizontal="center" vertical="center" wrapText="1"/>
      <protection locked="0"/>
    </xf>
    <xf numFmtId="0" fontId="63" fillId="0" borderId="0" xfId="0" applyFont="1" applyBorder="1" applyAlignment="1">
      <alignment wrapText="1"/>
    </xf>
    <xf numFmtId="0" fontId="59" fillId="15" borderId="4" xfId="0" applyFont="1" applyFill="1" applyBorder="1" applyAlignment="1">
      <alignment horizontal="center" vertical="center" wrapText="1"/>
    </xf>
    <xf numFmtId="0" fontId="59" fillId="15" borderId="4" xfId="4" applyFont="1" applyFill="1" applyBorder="1" applyAlignment="1">
      <alignment horizontal="center" vertical="center" wrapText="1"/>
    </xf>
    <xf numFmtId="0" fontId="59" fillId="15" borderId="4" xfId="0" applyFont="1" applyFill="1" applyBorder="1" applyAlignment="1">
      <alignment horizontal="center"/>
    </xf>
    <xf numFmtId="0" fontId="70" fillId="0" borderId="4" xfId="0" applyFont="1" applyBorder="1" applyAlignment="1">
      <alignment wrapText="1"/>
    </xf>
    <xf numFmtId="171" fontId="70" fillId="0" borderId="4" xfId="0" applyNumberFormat="1" applyFont="1" applyBorder="1" applyAlignment="1">
      <alignment wrapText="1"/>
    </xf>
    <xf numFmtId="171" fontId="70" fillId="15" borderId="4" xfId="0" applyNumberFormat="1" applyFont="1" applyFill="1" applyBorder="1" applyAlignment="1">
      <alignment wrapText="1"/>
    </xf>
    <xf numFmtId="171" fontId="68" fillId="15" borderId="4" xfId="0" applyNumberFormat="1" applyFont="1" applyFill="1" applyBorder="1" applyAlignment="1">
      <alignment horizontal="center" vertical="center" wrapText="1"/>
    </xf>
    <xf numFmtId="0" fontId="6" fillId="0" borderId="0" xfId="4" applyFill="1"/>
    <xf numFmtId="0" fontId="59" fillId="15" borderId="5" xfId="0" applyFont="1" applyFill="1" applyBorder="1" applyAlignment="1">
      <alignment horizontal="center" vertical="center" wrapText="1"/>
    </xf>
    <xf numFmtId="0" fontId="34" fillId="0" borderId="4" xfId="0" applyFont="1" applyFill="1" applyBorder="1" applyAlignment="1">
      <alignment horizontal="left" vertical="center"/>
    </xf>
    <xf numFmtId="164" fontId="61" fillId="0" borderId="4" xfId="7" applyNumberFormat="1" applyFont="1" applyFill="1" applyBorder="1" applyAlignment="1">
      <alignment horizontal="right" vertical="center" wrapText="1"/>
    </xf>
    <xf numFmtId="0" fontId="59" fillId="2" borderId="11" xfId="7" applyFont="1" applyFill="1" applyBorder="1" applyAlignment="1">
      <alignment horizontal="center" vertical="center" wrapText="1"/>
    </xf>
    <xf numFmtId="0" fontId="59" fillId="2" borderId="11" xfId="10" applyFont="1" applyFill="1" applyBorder="1" applyAlignment="1">
      <alignment horizontal="center" vertical="center" wrapText="1"/>
    </xf>
    <xf numFmtId="171" fontId="59" fillId="2" borderId="11" xfId="7" applyNumberFormat="1" applyFont="1" applyFill="1" applyBorder="1" applyAlignment="1">
      <alignment horizontal="center" vertical="center" wrapText="1"/>
    </xf>
    <xf numFmtId="0" fontId="59" fillId="13" borderId="4" xfId="10" applyFont="1" applyFill="1" applyBorder="1" applyAlignment="1">
      <alignment horizontal="center" vertical="center" wrapText="1"/>
    </xf>
    <xf numFmtId="0" fontId="59" fillId="13" borderId="5" xfId="10" applyFont="1" applyFill="1" applyBorder="1" applyAlignment="1">
      <alignment horizontal="center" vertical="center" wrapText="1"/>
    </xf>
    <xf numFmtId="0" fontId="71" fillId="0" borderId="4" xfId="7" applyFont="1" applyFill="1" applyBorder="1" applyAlignment="1">
      <alignment horizontal="left" vertical="center" wrapText="1"/>
    </xf>
    <xf numFmtId="171" fontId="72" fillId="0" borderId="4" xfId="7" applyNumberFormat="1" applyFont="1" applyFill="1" applyBorder="1" applyAlignment="1">
      <alignment horizontal="right" vertical="center" wrapText="1"/>
    </xf>
    <xf numFmtId="0" fontId="73" fillId="0" borderId="4" xfId="0" applyFont="1" applyBorder="1" applyAlignment="1">
      <alignment vertical="center"/>
    </xf>
    <xf numFmtId="44" fontId="2" fillId="0" borderId="4" xfId="79" applyFont="1" applyBorder="1" applyAlignment="1">
      <alignment vertical="center"/>
    </xf>
    <xf numFmtId="0" fontId="2" fillId="0" borderId="10" xfId="0" applyFont="1" applyBorder="1" applyAlignment="1">
      <alignment vertical="center"/>
    </xf>
    <xf numFmtId="44" fontId="2" fillId="0" borderId="10" xfId="79" applyFont="1" applyBorder="1" applyAlignment="1">
      <alignment vertical="center"/>
    </xf>
    <xf numFmtId="0" fontId="2" fillId="0" borderId="4" xfId="0" applyFont="1" applyBorder="1" applyAlignment="1">
      <alignment vertical="center"/>
    </xf>
    <xf numFmtId="0" fontId="34" fillId="0" borderId="10" xfId="7" applyFont="1" applyFill="1" applyBorder="1" applyAlignment="1">
      <alignment horizontal="center" vertical="center" wrapText="1"/>
    </xf>
    <xf numFmtId="0" fontId="74" fillId="0" borderId="0" xfId="10" applyFont="1" applyAlignment="1">
      <alignment horizontal="center" vertical="center"/>
    </xf>
    <xf numFmtId="0" fontId="32" fillId="0" borderId="4" xfId="10" applyFont="1" applyBorder="1" applyAlignment="1">
      <alignment horizontal="center" vertical="center"/>
    </xf>
    <xf numFmtId="171" fontId="32" fillId="0" borderId="4" xfId="10" applyNumberFormat="1" applyFont="1" applyBorder="1" applyAlignment="1">
      <alignment horizontal="center" vertical="center"/>
    </xf>
    <xf numFmtId="173" fontId="32" fillId="0" borderId="4" xfId="10" applyNumberFormat="1" applyFont="1" applyBorder="1" applyAlignment="1">
      <alignment horizontal="center" vertical="center" wrapText="1"/>
    </xf>
    <xf numFmtId="173" fontId="32" fillId="0" borderId="4" xfId="10" applyNumberFormat="1" applyFont="1" applyBorder="1" applyAlignment="1">
      <alignment horizontal="center" vertical="center"/>
    </xf>
    <xf numFmtId="0" fontId="32" fillId="0" borderId="4" xfId="10" applyFont="1" applyBorder="1" applyAlignment="1">
      <alignment horizontal="center" vertical="center" wrapText="1"/>
    </xf>
    <xf numFmtId="0" fontId="72" fillId="0" borderId="4" xfId="10" applyFont="1" applyBorder="1" applyAlignment="1">
      <alignment horizontal="center" vertical="center" wrapText="1"/>
    </xf>
    <xf numFmtId="171" fontId="32" fillId="0" borderId="4" xfId="10" applyNumberFormat="1" applyFont="1" applyBorder="1" applyAlignment="1">
      <alignment horizontal="center" vertical="center" wrapText="1"/>
    </xf>
    <xf numFmtId="0" fontId="72" fillId="0" borderId="4" xfId="10" applyFont="1" applyBorder="1" applyAlignment="1">
      <alignment horizontal="center" vertical="center"/>
    </xf>
    <xf numFmtId="0" fontId="75" fillId="0" borderId="0" xfId="10" applyFont="1" applyAlignment="1">
      <alignment horizontal="center" vertical="center"/>
    </xf>
    <xf numFmtId="14" fontId="32" fillId="0" borderId="4" xfId="10" applyNumberFormat="1" applyFont="1" applyBorder="1" applyAlignment="1">
      <alignment horizontal="center" vertical="center"/>
    </xf>
    <xf numFmtId="0" fontId="74" fillId="0" borderId="0" xfId="10" applyFont="1" applyAlignment="1">
      <alignment horizontal="center" vertical="center" wrapText="1"/>
    </xf>
    <xf numFmtId="172" fontId="74" fillId="0" borderId="0" xfId="10" applyNumberFormat="1" applyFont="1" applyAlignment="1">
      <alignment horizontal="center" vertical="center"/>
    </xf>
    <xf numFmtId="173" fontId="74" fillId="0" borderId="0" xfId="10" applyNumberFormat="1" applyFont="1" applyAlignment="1">
      <alignment horizontal="center" vertical="center"/>
    </xf>
    <xf numFmtId="173" fontId="72" fillId="16" borderId="4" xfId="10" applyNumberFormat="1" applyFont="1" applyFill="1" applyBorder="1" applyAlignment="1">
      <alignment horizontal="center" vertical="center" wrapText="1"/>
    </xf>
    <xf numFmtId="0" fontId="57" fillId="0" borderId="4" xfId="10" applyFont="1" applyBorder="1" applyAlignment="1">
      <alignment horizontal="center" vertical="center"/>
    </xf>
    <xf numFmtId="14" fontId="32" fillId="0" borderId="4" xfId="10" applyNumberFormat="1" applyFont="1" applyBorder="1" applyAlignment="1">
      <alignment horizontal="center" vertical="center" wrapText="1"/>
    </xf>
    <xf numFmtId="171" fontId="32" fillId="0" borderId="4" xfId="10" applyNumberFormat="1" applyFont="1" applyFill="1" applyBorder="1" applyAlignment="1">
      <alignment horizontal="center" vertical="center" wrapText="1"/>
    </xf>
    <xf numFmtId="173" fontId="32" fillId="0" borderId="4" xfId="10" applyNumberFormat="1" applyFont="1" applyFill="1" applyBorder="1" applyAlignment="1">
      <alignment horizontal="center" vertical="center" wrapText="1"/>
    </xf>
    <xf numFmtId="173" fontId="32" fillId="0" borderId="4" xfId="10" applyNumberFormat="1" applyFont="1" applyFill="1" applyBorder="1" applyAlignment="1">
      <alignment horizontal="center" vertical="center"/>
    </xf>
    <xf numFmtId="0" fontId="32" fillId="0" borderId="4" xfId="10" applyFont="1" applyFill="1" applyBorder="1" applyAlignment="1">
      <alignment horizontal="center" vertical="center"/>
    </xf>
    <xf numFmtId="0" fontId="32" fillId="0" borderId="4" xfId="10" applyFont="1" applyFill="1" applyBorder="1" applyAlignment="1">
      <alignment horizontal="center" vertical="center" wrapText="1"/>
    </xf>
    <xf numFmtId="171" fontId="32" fillId="0" borderId="4" xfId="10" applyNumberFormat="1" applyFont="1" applyFill="1" applyBorder="1" applyAlignment="1">
      <alignment horizontal="center" vertical="center"/>
    </xf>
    <xf numFmtId="44" fontId="0" fillId="0" borderId="5" xfId="0" applyNumberFormat="1" applyBorder="1"/>
    <xf numFmtId="44" fontId="77" fillId="3" borderId="4" xfId="4" applyNumberFormat="1" applyFont="1" applyFill="1" applyBorder="1" applyAlignment="1">
      <alignment vertical="center"/>
    </xf>
    <xf numFmtId="0" fontId="77" fillId="3" borderId="4" xfId="4" applyNumberFormat="1" applyFont="1" applyFill="1" applyBorder="1" applyAlignment="1">
      <alignment horizontal="center" vertical="center"/>
    </xf>
    <xf numFmtId="0" fontId="2" fillId="0" borderId="4" xfId="0" applyFont="1" applyBorder="1"/>
    <xf numFmtId="44" fontId="0" fillId="0" borderId="4" xfId="0" applyNumberFormat="1" applyBorder="1"/>
    <xf numFmtId="0" fontId="73" fillId="0" borderId="4" xfId="0" applyFont="1" applyFill="1" applyBorder="1" applyAlignment="1">
      <alignment vertical="center"/>
    </xf>
    <xf numFmtId="44" fontId="2" fillId="0" borderId="4" xfId="79" applyFont="1" applyFill="1" applyBorder="1" applyAlignment="1">
      <alignment vertical="center"/>
    </xf>
    <xf numFmtId="171" fontId="14" fillId="14" borderId="4" xfId="10" applyNumberFormat="1" applyFont="1" applyFill="1" applyBorder="1" applyAlignment="1">
      <alignment horizontal="center" vertical="center" wrapText="1"/>
    </xf>
    <xf numFmtId="2" fontId="14" fillId="14" borderId="4" xfId="10" applyNumberFormat="1" applyFont="1" applyFill="1" applyBorder="1" applyAlignment="1">
      <alignment horizontal="center" vertical="center" wrapText="1"/>
    </xf>
    <xf numFmtId="1" fontId="14" fillId="14" borderId="4" xfId="10" applyNumberFormat="1" applyFont="1" applyFill="1" applyBorder="1" applyAlignment="1">
      <alignment horizontal="center" vertical="center" wrapText="1"/>
    </xf>
    <xf numFmtId="1" fontId="34" fillId="0" borderId="4" xfId="0" applyNumberFormat="1" applyFont="1" applyFill="1" applyBorder="1" applyAlignment="1">
      <alignment horizontal="right" vertical="center" wrapText="1"/>
    </xf>
    <xf numFmtId="171" fontId="34" fillId="18" borderId="4" xfId="7" applyNumberFormat="1" applyFont="1" applyFill="1" applyBorder="1" applyAlignment="1">
      <alignment horizontal="right" vertical="center" wrapText="1"/>
    </xf>
    <xf numFmtId="171" fontId="34" fillId="18" borderId="4" xfId="7" applyNumberFormat="1" applyFont="1" applyFill="1" applyBorder="1" applyAlignment="1">
      <alignment vertical="center" wrapText="1"/>
    </xf>
    <xf numFmtId="171" fontId="34" fillId="18" borderId="4" xfId="7" applyNumberFormat="1" applyFont="1" applyFill="1" applyBorder="1" applyAlignment="1" applyProtection="1">
      <alignment vertical="center" wrapText="1"/>
      <protection hidden="1"/>
    </xf>
    <xf numFmtId="164" fontId="34" fillId="18" borderId="4" xfId="0" applyNumberFormat="1" applyFont="1" applyFill="1" applyBorder="1" applyAlignment="1">
      <alignment horizontal="right" vertical="center" wrapText="1"/>
    </xf>
    <xf numFmtId="164" fontId="34" fillId="18" borderId="4" xfId="10" applyNumberFormat="1" applyFont="1" applyFill="1" applyBorder="1" applyAlignment="1">
      <alignment horizontal="right" vertical="center" wrapText="1"/>
    </xf>
    <xf numFmtId="164" fontId="34" fillId="18" borderId="4" xfId="75" applyNumberFormat="1" applyFont="1" applyFill="1" applyBorder="1" applyAlignment="1">
      <alignment horizontal="right" vertical="center" wrapText="1"/>
    </xf>
    <xf numFmtId="164" fontId="34" fillId="18" borderId="4" xfId="50" applyNumberFormat="1" applyFont="1" applyFill="1" applyBorder="1" applyAlignment="1">
      <alignment horizontal="right" vertical="center" wrapText="1"/>
    </xf>
    <xf numFmtId="164" fontId="34" fillId="18" borderId="4" xfId="74" applyNumberFormat="1" applyFont="1" applyFill="1" applyBorder="1" applyAlignment="1">
      <alignment horizontal="right" vertical="center" wrapText="1"/>
    </xf>
    <xf numFmtId="171" fontId="34" fillId="18" borderId="4" xfId="10" applyNumberFormat="1" applyFont="1" applyFill="1" applyBorder="1" applyAlignment="1">
      <alignment horizontal="right" vertical="center" wrapText="1"/>
    </xf>
    <xf numFmtId="164" fontId="34" fillId="18" borderId="4" xfId="7" applyNumberFormat="1" applyFont="1" applyFill="1" applyBorder="1" applyAlignment="1">
      <alignment horizontal="right" vertical="center" wrapText="1"/>
    </xf>
    <xf numFmtId="171" fontId="34" fillId="19" borderId="4" xfId="7" applyNumberFormat="1" applyFont="1" applyFill="1" applyBorder="1" applyAlignment="1">
      <alignment horizontal="right" vertical="center" wrapText="1"/>
    </xf>
    <xf numFmtId="0" fontId="14" fillId="0" borderId="13" xfId="0" applyFont="1" applyBorder="1" applyAlignment="1">
      <alignment horizontal="left" vertical="center" wrapText="1"/>
    </xf>
    <xf numFmtId="0" fontId="78" fillId="0" borderId="4" xfId="0" applyFont="1" applyBorder="1" applyAlignment="1">
      <alignment horizontal="left" vertical="center" wrapText="1"/>
    </xf>
    <xf numFmtId="0" fontId="78" fillId="0" borderId="4" xfId="0" applyFont="1" applyBorder="1" applyAlignment="1">
      <alignment horizontal="center" vertical="center" wrapText="1"/>
    </xf>
    <xf numFmtId="164" fontId="14" fillId="0" borderId="13" xfId="0" applyNumberFormat="1" applyFont="1" applyBorder="1" applyAlignment="1">
      <alignment horizontal="right" vertical="center" wrapText="1"/>
    </xf>
    <xf numFmtId="0" fontId="78" fillId="0" borderId="4" xfId="0" applyFont="1" applyBorder="1" applyAlignment="1">
      <alignment vertical="center" wrapText="1"/>
    </xf>
    <xf numFmtId="0" fontId="60" fillId="0" borderId="14" xfId="0" applyFont="1" applyBorder="1" applyAlignment="1">
      <alignment horizontal="center" vertical="center" wrapText="1"/>
    </xf>
    <xf numFmtId="0" fontId="60" fillId="0" borderId="5" xfId="0" applyFont="1" applyBorder="1" applyAlignment="1">
      <alignment horizontal="center" vertical="center" wrapText="1"/>
    </xf>
    <xf numFmtId="0" fontId="14" fillId="0" borderId="15" xfId="0" applyFont="1" applyBorder="1" applyAlignment="1">
      <alignment horizontal="left" vertical="center" wrapText="1"/>
    </xf>
    <xf numFmtId="164" fontId="14" fillId="0" borderId="4" xfId="0" applyNumberFormat="1" applyFont="1" applyBorder="1" applyAlignment="1">
      <alignment horizontal="right" vertical="center" wrapText="1"/>
    </xf>
    <xf numFmtId="0" fontId="10" fillId="0" borderId="2" xfId="4" applyFont="1" applyBorder="1" applyAlignment="1">
      <alignment horizontal="center"/>
    </xf>
    <xf numFmtId="0" fontId="59" fillId="13" borderId="11" xfId="10" applyFont="1" applyFill="1" applyBorder="1" applyAlignment="1">
      <alignment horizontal="center" vertical="center" wrapText="1"/>
    </xf>
    <xf numFmtId="0" fontId="59" fillId="13" borderId="10" xfId="10" applyFont="1" applyFill="1" applyBorder="1" applyAlignment="1">
      <alignment horizontal="center" vertical="center" wrapText="1"/>
    </xf>
    <xf numFmtId="0" fontId="59" fillId="13" borderId="7" xfId="10" applyFont="1" applyFill="1" applyBorder="1" applyAlignment="1">
      <alignment horizontal="center" vertical="center" wrapText="1"/>
    </xf>
    <xf numFmtId="0" fontId="59" fillId="13" borderId="8" xfId="10" applyFont="1" applyFill="1" applyBorder="1" applyAlignment="1">
      <alignment horizontal="center" vertical="center" wrapText="1"/>
    </xf>
    <xf numFmtId="0" fontId="59" fillId="13" borderId="9" xfId="10" applyFont="1" applyFill="1" applyBorder="1" applyAlignment="1">
      <alignment horizontal="center" vertical="center" wrapText="1"/>
    </xf>
    <xf numFmtId="0" fontId="59" fillId="15" borderId="4" xfId="7" applyFont="1" applyFill="1" applyBorder="1" applyAlignment="1" applyProtection="1">
      <alignment horizontal="center" vertical="center" wrapText="1"/>
      <protection locked="0"/>
    </xf>
    <xf numFmtId="0" fontId="59" fillId="15" borderId="4" xfId="0" applyFont="1" applyFill="1" applyBorder="1" applyAlignment="1">
      <alignment horizontal="center" vertical="center" wrapText="1"/>
    </xf>
    <xf numFmtId="0" fontId="59" fillId="13" borderId="4" xfId="10" applyFont="1" applyFill="1" applyBorder="1" applyAlignment="1">
      <alignment horizontal="center" vertical="center" wrapText="1"/>
    </xf>
    <xf numFmtId="171" fontId="60" fillId="19" borderId="11" xfId="10" applyNumberFormat="1" applyFont="1" applyFill="1" applyBorder="1" applyAlignment="1">
      <alignment horizontal="center" vertical="center" wrapText="1"/>
    </xf>
    <xf numFmtId="171" fontId="60" fillId="19" borderId="10" xfId="10" applyNumberFormat="1" applyFont="1" applyFill="1" applyBorder="1" applyAlignment="1">
      <alignment horizontal="center" vertical="center" wrapText="1"/>
    </xf>
    <xf numFmtId="0" fontId="59" fillId="15" borderId="4" xfId="0" applyFont="1" applyFill="1" applyBorder="1" applyAlignment="1" applyProtection="1">
      <alignment horizontal="center" vertical="center" wrapText="1"/>
      <protection locked="0"/>
    </xf>
    <xf numFmtId="0" fontId="59" fillId="15" borderId="4" xfId="4" applyFont="1" applyFill="1" applyBorder="1" applyAlignment="1">
      <alignment horizontal="center" vertical="center" wrapText="1"/>
    </xf>
    <xf numFmtId="164" fontId="59" fillId="17" borderId="4" xfId="10" applyNumberFormat="1" applyFont="1" applyFill="1" applyBorder="1" applyAlignment="1">
      <alignment horizontal="center" vertical="center" wrapText="1"/>
    </xf>
    <xf numFmtId="0" fontId="59" fillId="13" borderId="5" xfId="10" applyFont="1" applyFill="1" applyBorder="1" applyAlignment="1">
      <alignment horizontal="center" vertical="center" wrapText="1"/>
    </xf>
    <xf numFmtId="0" fontId="59" fillId="15" borderId="5" xfId="7" applyFont="1" applyFill="1" applyBorder="1" applyAlignment="1" applyProtection="1">
      <alignment horizontal="center" vertical="center" wrapText="1"/>
      <protection locked="0"/>
    </xf>
    <xf numFmtId="0" fontId="59" fillId="15" borderId="12" xfId="7" applyFont="1" applyFill="1" applyBorder="1" applyAlignment="1" applyProtection="1">
      <alignment horizontal="center" vertical="center" wrapText="1"/>
      <protection locked="0"/>
    </xf>
    <xf numFmtId="0" fontId="59" fillId="15" borderId="10" xfId="7" applyFont="1" applyFill="1" applyBorder="1" applyAlignment="1" applyProtection="1">
      <alignment horizontal="center" vertical="center" wrapText="1"/>
      <protection locked="0"/>
    </xf>
    <xf numFmtId="0" fontId="59" fillId="15" borderId="5" xfId="0" applyFont="1" applyFill="1" applyBorder="1" applyAlignment="1">
      <alignment horizontal="center" vertical="center" wrapText="1"/>
    </xf>
    <xf numFmtId="0" fontId="59" fillId="15" borderId="12" xfId="0" applyFont="1" applyFill="1" applyBorder="1" applyAlignment="1">
      <alignment horizontal="center" vertical="center" wrapText="1"/>
    </xf>
    <xf numFmtId="0" fontId="59" fillId="15" borderId="10" xfId="0" applyFont="1" applyFill="1" applyBorder="1" applyAlignment="1">
      <alignment horizontal="center" vertical="center" wrapText="1"/>
    </xf>
    <xf numFmtId="0" fontId="59" fillId="15" borderId="4" xfId="7" applyFont="1" applyFill="1" applyBorder="1" applyAlignment="1" applyProtection="1">
      <alignment horizontal="center" vertical="center"/>
      <protection locked="0"/>
    </xf>
    <xf numFmtId="0" fontId="59" fillId="15" borderId="4" xfId="10" applyFont="1" applyFill="1" applyBorder="1" applyAlignment="1">
      <alignment horizontal="center" vertical="center" wrapText="1"/>
    </xf>
    <xf numFmtId="0" fontId="59" fillId="15" borderId="4" xfId="7" applyFont="1" applyFill="1" applyBorder="1" applyAlignment="1">
      <alignment horizontal="center" vertical="center" wrapText="1"/>
    </xf>
    <xf numFmtId="0" fontId="59" fillId="15" borderId="7" xfId="4" applyFont="1" applyFill="1" applyBorder="1" applyAlignment="1">
      <alignment horizontal="center" wrapText="1"/>
    </xf>
    <xf numFmtId="0" fontId="59" fillId="15" borderId="8" xfId="4" applyFont="1" applyFill="1" applyBorder="1" applyAlignment="1">
      <alignment horizontal="center" wrapText="1"/>
    </xf>
    <xf numFmtId="0" fontId="59" fillId="15" borderId="9" xfId="4" applyFont="1" applyFill="1" applyBorder="1" applyAlignment="1">
      <alignment horizontal="center" wrapText="1"/>
    </xf>
    <xf numFmtId="0" fontId="59" fillId="15" borderId="4" xfId="0" applyFont="1" applyFill="1" applyBorder="1" applyAlignment="1">
      <alignment horizontal="center"/>
    </xf>
    <xf numFmtId="164" fontId="59" fillId="15" borderId="4" xfId="10" applyNumberFormat="1" applyFont="1" applyFill="1" applyBorder="1" applyAlignment="1">
      <alignment horizontal="center" vertical="center" wrapText="1"/>
    </xf>
    <xf numFmtId="0" fontId="59" fillId="15" borderId="4" xfId="75" applyFont="1" applyFill="1" applyBorder="1" applyAlignment="1">
      <alignment horizontal="center" vertical="center" wrapText="1"/>
    </xf>
    <xf numFmtId="0" fontId="59" fillId="15" borderId="4" xfId="0" applyFont="1" applyFill="1" applyBorder="1" applyAlignment="1">
      <alignment horizontal="center" vertical="center"/>
    </xf>
    <xf numFmtId="0" fontId="59" fillId="15" borderId="4" xfId="4" applyFont="1" applyFill="1" applyBorder="1" applyAlignment="1">
      <alignment horizontal="center" wrapText="1"/>
    </xf>
    <xf numFmtId="0" fontId="32" fillId="16" borderId="4" xfId="10" applyFont="1" applyFill="1" applyBorder="1" applyAlignment="1">
      <alignment horizontal="center" vertical="center"/>
    </xf>
    <xf numFmtId="0" fontId="72" fillId="16" borderId="4" xfId="10" applyFont="1" applyFill="1" applyBorder="1" applyAlignment="1">
      <alignment horizontal="center" vertical="center" wrapText="1"/>
    </xf>
    <xf numFmtId="172" fontId="72" fillId="16" borderId="4" xfId="10" applyNumberFormat="1" applyFont="1" applyFill="1" applyBorder="1" applyAlignment="1">
      <alignment horizontal="center" vertical="center" wrapText="1"/>
    </xf>
    <xf numFmtId="173" fontId="72" fillId="16" borderId="4" xfId="10" applyNumberFormat="1" applyFont="1" applyFill="1" applyBorder="1" applyAlignment="1">
      <alignment horizontal="center" vertical="center" wrapText="1"/>
    </xf>
    <xf numFmtId="0" fontId="72" fillId="16" borderId="4" xfId="82" applyFont="1" applyFill="1" applyBorder="1" applyAlignment="1">
      <alignment horizontal="center" vertical="center" wrapText="1"/>
    </xf>
    <xf numFmtId="0" fontId="76" fillId="0" borderId="0" xfId="10" applyFont="1" applyAlignment="1">
      <alignment horizontal="center" vertical="center"/>
    </xf>
    <xf numFmtId="0" fontId="72" fillId="16" borderId="5" xfId="10" applyFont="1" applyFill="1" applyBorder="1" applyAlignment="1">
      <alignment horizontal="center" vertical="center" wrapText="1"/>
    </xf>
    <xf numFmtId="0" fontId="72" fillId="16" borderId="10" xfId="10" applyFont="1" applyFill="1" applyBorder="1" applyAlignment="1">
      <alignment horizontal="center" vertical="center" wrapText="1"/>
    </xf>
    <xf numFmtId="0" fontId="79" fillId="20" borderId="0" xfId="83" applyFont="1" applyFill="1" applyAlignment="1">
      <alignment horizontal="center"/>
    </xf>
    <xf numFmtId="0" fontId="1" fillId="0" borderId="0" xfId="83"/>
    <xf numFmtId="0" fontId="80" fillId="21" borderId="16" xfId="84" applyFont="1" applyFill="1" applyBorder="1"/>
    <xf numFmtId="0" fontId="80" fillId="21" borderId="16" xfId="84" applyFont="1" applyFill="1" applyBorder="1" applyAlignment="1">
      <alignment horizontal="center" wrapText="1"/>
    </xf>
    <xf numFmtId="0" fontId="80" fillId="21" borderId="17" xfId="84" applyFont="1" applyFill="1" applyBorder="1" applyAlignment="1">
      <alignment horizontal="center"/>
    </xf>
    <xf numFmtId="0" fontId="80" fillId="0" borderId="18" xfId="84" applyFont="1" applyBorder="1"/>
    <xf numFmtId="0" fontId="1" fillId="0" borderId="4" xfId="84" applyFont="1" applyBorder="1"/>
    <xf numFmtId="0" fontId="4" fillId="0" borderId="4" xfId="84" applyBorder="1"/>
    <xf numFmtId="0" fontId="4" fillId="0" borderId="7" xfId="84" applyBorder="1"/>
    <xf numFmtId="0" fontId="4" fillId="0" borderId="19" xfId="84" applyBorder="1"/>
    <xf numFmtId="44" fontId="4" fillId="0" borderId="4" xfId="84" applyNumberFormat="1" applyBorder="1"/>
    <xf numFmtId="44" fontId="4" fillId="0" borderId="7" xfId="84" applyNumberFormat="1" applyBorder="1"/>
    <xf numFmtId="44" fontId="4" fillId="0" borderId="19" xfId="84" applyNumberFormat="1" applyBorder="1"/>
    <xf numFmtId="44" fontId="1" fillId="0" borderId="0" xfId="83" applyNumberFormat="1"/>
    <xf numFmtId="0" fontId="1" fillId="0" borderId="20" xfId="83" applyBorder="1"/>
    <xf numFmtId="0" fontId="1" fillId="0" borderId="21" xfId="83" applyBorder="1"/>
    <xf numFmtId="0" fontId="80" fillId="21" borderId="18" xfId="84" applyFont="1" applyFill="1" applyBorder="1"/>
    <xf numFmtId="0" fontId="80" fillId="21" borderId="4" xfId="84" applyFont="1" applyFill="1" applyBorder="1" applyAlignment="1">
      <alignment horizontal="center" wrapText="1"/>
    </xf>
    <xf numFmtId="0" fontId="80" fillId="21" borderId="19" xfId="84" applyFont="1" applyFill="1" applyBorder="1" applyAlignment="1">
      <alignment horizontal="center"/>
    </xf>
    <xf numFmtId="171" fontId="4" fillId="0" borderId="19" xfId="84" applyNumberFormat="1" applyBorder="1"/>
    <xf numFmtId="0" fontId="80" fillId="22" borderId="22" xfId="84" applyFont="1" applyFill="1" applyBorder="1" applyAlignment="1">
      <alignment horizontal="center"/>
    </xf>
    <xf numFmtId="0" fontId="80" fillId="22" borderId="8" xfId="84" applyFont="1" applyFill="1" applyBorder="1" applyAlignment="1">
      <alignment horizontal="center"/>
    </xf>
    <xf numFmtId="0" fontId="80" fillId="22" borderId="23" xfId="84" applyFont="1" applyFill="1" applyBorder="1" applyAlignment="1">
      <alignment horizontal="center"/>
    </xf>
    <xf numFmtId="0" fontId="80" fillId="0" borderId="24" xfId="84" applyFont="1" applyBorder="1"/>
    <xf numFmtId="44" fontId="4" fillId="0" borderId="25" xfId="84" applyNumberFormat="1" applyBorder="1"/>
    <xf numFmtId="44" fontId="4" fillId="0" borderId="26" xfId="84" applyNumberFormat="1" applyBorder="1"/>
    <xf numFmtId="171" fontId="4" fillId="0" borderId="4" xfId="84" applyNumberFormat="1" applyBorder="1"/>
  </cellXfs>
  <cellStyles count="85">
    <cellStyle name="Accent" xfId="22" xr:uid="{621F606E-CF77-4371-A95C-63281429CC06}"/>
    <cellStyle name="Accent 1" xfId="23" xr:uid="{3C34D206-A64C-4844-A7AA-5657DBDCA41D}"/>
    <cellStyle name="Accent 1 2" xfId="45" xr:uid="{D3DD7394-DE3F-44E8-969C-711FC38AE1D6}"/>
    <cellStyle name="Accent 2" xfId="24" xr:uid="{45B55EB9-07D1-4081-8886-54AA7B39BCCA}"/>
    <cellStyle name="Accent 2 2" xfId="46" xr:uid="{957C6CE5-377D-4675-A9F6-18E863D6B073}"/>
    <cellStyle name="Accent 3" xfId="25" xr:uid="{F3061CEB-64E8-46E6-9286-67D59AF8540C}"/>
    <cellStyle name="Accent 3 2" xfId="47" xr:uid="{AA2C49FE-3582-451C-984F-3E6DCE54E19C}"/>
    <cellStyle name="Accent 4" xfId="44" xr:uid="{E9B96466-55DA-458C-B83C-1886201CAD69}"/>
    <cellStyle name="Bad" xfId="26" xr:uid="{396DF648-0562-4D93-867B-2EC6D93B62AE}"/>
    <cellStyle name="Bad 2" xfId="48" xr:uid="{F16D541F-0E29-47E7-9823-DFD2D23DC26D}"/>
    <cellStyle name="Error" xfId="27" xr:uid="{48A4C56D-F647-4E9E-887C-157DBB9DF0E7}"/>
    <cellStyle name="Error 2" xfId="49" xr:uid="{24DCE0D7-C759-4BA4-8854-047C2E384EA1}"/>
    <cellStyle name="Excel Built-in Normal" xfId="50" xr:uid="{3E12BEFF-DD09-42A8-9858-B7119CE6FEC8}"/>
    <cellStyle name="Excel Built-in Normal 2" xfId="74" xr:uid="{B5134A72-4151-4492-AEC3-F93519D212B5}"/>
    <cellStyle name="Footnote" xfId="28" xr:uid="{A4208BB2-05DE-4C70-A386-2F41C2D3E35B}"/>
    <cellStyle name="Footnote 2" xfId="51" xr:uid="{63E97BEF-5325-4265-A18E-DBD158EB417B}"/>
    <cellStyle name="Good" xfId="29" xr:uid="{9FEDB5C4-F7BA-42A9-BEB3-F27B2FD11471}"/>
    <cellStyle name="Good 2" xfId="52" xr:uid="{106B818B-2AF1-41D8-89AA-26ABFE28BCEF}"/>
    <cellStyle name="Heading" xfId="30" xr:uid="{5B17D280-258D-4289-8212-7BC2B36A1CED}"/>
    <cellStyle name="Heading 1" xfId="31" xr:uid="{F1E79203-8E5F-4B09-AF2B-C11E974614AE}"/>
    <cellStyle name="Heading 1 2" xfId="54" xr:uid="{B1B19CFD-6844-4590-86E0-D76509B6D3A0}"/>
    <cellStyle name="Heading 2" xfId="32" xr:uid="{C20E641A-C71C-4E2B-B812-F374C35D5DC7}"/>
    <cellStyle name="Heading 2 2" xfId="55" xr:uid="{9AA37BEF-3F4B-44BC-98A3-49F63203422F}"/>
    <cellStyle name="Heading 3" xfId="53" xr:uid="{D04E2DB0-BA42-49EA-8F45-B49F7E1F4D05}"/>
    <cellStyle name="Heading1" xfId="56" xr:uid="{393FDBB3-4C8B-446E-9026-3F4DCF3461B9}"/>
    <cellStyle name="Hiperłącze 2" xfId="8" xr:uid="{07B7EB21-E8C7-439B-8FBA-7D28035D0695}"/>
    <cellStyle name="Hiperłącze 2 2" xfId="14" xr:uid="{3601EC81-F147-4A94-8B11-EC3DD2203C36}"/>
    <cellStyle name="Hiperłącze 2 3" xfId="57" xr:uid="{DF4850B4-DF1B-4E8C-A187-4D8BA904D887}"/>
    <cellStyle name="Hiperłącze 2 4" xfId="71" xr:uid="{8A21AD22-9E9A-4ED6-902C-EE249526244D}"/>
    <cellStyle name="Hiperłącze 3" xfId="15" xr:uid="{3E07AE69-D509-4D53-9F38-5EF22721F110}"/>
    <cellStyle name="Hiperłącze 4" xfId="40" xr:uid="{6883C2B0-E8A3-46A3-BF71-C6FC4D053C82}"/>
    <cellStyle name="Hyperlink" xfId="33" xr:uid="{6DD9FDB4-AFBC-45CE-9607-556A87FE21C3}"/>
    <cellStyle name="Hyperlink 2" xfId="58" xr:uid="{035CDAF4-9F3C-4780-93D1-7758A6DABABD}"/>
    <cellStyle name="Neutral" xfId="34" xr:uid="{AE5C20B3-55AE-40B5-909A-C5DE46F5FBA5}"/>
    <cellStyle name="Neutral 2" xfId="59" xr:uid="{9A03627A-09B9-4CE6-9807-011289798FE5}"/>
    <cellStyle name="Normalny" xfId="0" builtinId="0"/>
    <cellStyle name="Normalny 2" xfId="1" xr:uid="{00000000-0005-0000-0000-000001000000}"/>
    <cellStyle name="Normalny 2 2" xfId="3" xr:uid="{00000000-0005-0000-0000-000002000000}"/>
    <cellStyle name="Normalny 2 2 2" xfId="83" xr:uid="{8BD20B4D-C566-42ED-A29B-78C3EBC44031}"/>
    <cellStyle name="Normalny 2 3" xfId="9" xr:uid="{D4F23D8F-FCBA-4B72-BB61-DAD96DD7EDCE}"/>
    <cellStyle name="Normalny 2 4" xfId="60" xr:uid="{5FDB11DA-38BA-4CAC-A27B-7787DD90B6AD}"/>
    <cellStyle name="Normalny 3" xfId="4" xr:uid="{00000000-0005-0000-0000-000003000000}"/>
    <cellStyle name="Normalny 3 2" xfId="10" xr:uid="{9BBF9D8F-66A0-4B73-B956-E6041137EBE3}"/>
    <cellStyle name="Normalny 3 3" xfId="61" xr:uid="{118DE1FB-B207-4660-93E8-BE847BB99377}"/>
    <cellStyle name="Normalny 4" xfId="5" xr:uid="{00000000-0005-0000-0000-000004000000}"/>
    <cellStyle name="Normalny 4 2" xfId="11" xr:uid="{28DCEF5F-D48C-4D50-A68A-8592022F97FD}"/>
    <cellStyle name="Normalny 4 3" xfId="16" xr:uid="{1D7DD6C2-D020-44F1-999F-A95A15E9E483}"/>
    <cellStyle name="Normalny 4 4" xfId="62" xr:uid="{0CA45610-E04A-497C-8D26-96EDFE456AF4}"/>
    <cellStyle name="Normalny 5" xfId="2" xr:uid="{00000000-0005-0000-0000-000005000000}"/>
    <cellStyle name="Normalny 5 2" xfId="84" xr:uid="{B9B652D0-6533-44C6-B5C5-1E1E8379F1D1}"/>
    <cellStyle name="Normalny 6" xfId="7" xr:uid="{9E460EBE-A70C-40E2-954D-C3431D42BD75}"/>
    <cellStyle name="Normalny 7" xfId="21" xr:uid="{EEF13DEA-BC8F-4FF9-9E20-6C7623AD3FFF}"/>
    <cellStyle name="Normalny 8" xfId="43" xr:uid="{D9D600B5-4DD4-4B15-B77D-35538A609D6A}"/>
    <cellStyle name="Normalny 9" xfId="75" xr:uid="{A7181800-1B3D-440A-9C3D-8871FF94B687}"/>
    <cellStyle name="Normalny_Arkusz1 2" xfId="82" xr:uid="{39FB391C-D3AF-474A-B28B-721DBE304522}"/>
    <cellStyle name="Note" xfId="35" xr:uid="{F5065D6A-7D1F-4FDF-89FF-06B1390FE1BE}"/>
    <cellStyle name="Note 2" xfId="63" xr:uid="{BBEDF89D-073F-4341-8882-165069BAA2A5}"/>
    <cellStyle name="Result" xfId="36" xr:uid="{2E68DCB9-6A4F-40A2-8D25-D7F149409833}"/>
    <cellStyle name="Result 2" xfId="64" xr:uid="{EDA008D7-0722-47DA-882D-2F045B20BA93}"/>
    <cellStyle name="Result2" xfId="65" xr:uid="{7E0F4583-06E5-4207-A962-41A3169BD809}"/>
    <cellStyle name="Status" xfId="37" xr:uid="{370E9A2E-3F38-4588-8B80-C43C08B307FE}"/>
    <cellStyle name="Status 2" xfId="66" xr:uid="{BABB0E85-A713-4E79-A055-889B6B6DA5EB}"/>
    <cellStyle name="Text" xfId="38" xr:uid="{51581FF1-740B-4301-94AB-BD248F05B97F}"/>
    <cellStyle name="Text 2" xfId="67" xr:uid="{498A172F-7FC3-4A1A-B2C5-A56456E7B327}"/>
    <cellStyle name="Walutowy" xfId="79" builtinId="4"/>
    <cellStyle name="Walutowy 2" xfId="6" xr:uid="{00000000-0005-0000-0000-000006000000}"/>
    <cellStyle name="Walutowy 2 2" xfId="12" xr:uid="{F99B7C8D-ABA8-4F19-ACF4-64EA39F1191F}"/>
    <cellStyle name="Walutowy 2 3" xfId="17" xr:uid="{E3C84DB1-1FEA-4386-8AEC-06D2750A39F4}"/>
    <cellStyle name="Walutowy 2 4" xfId="19" xr:uid="{193C89C7-A278-4554-A3EF-6638114843A1}"/>
    <cellStyle name="Walutowy 2 5" xfId="41" xr:uid="{DF58F4CE-0B4C-440B-9555-5B1E81B12AF9}"/>
    <cellStyle name="Walutowy 2 6" xfId="68" xr:uid="{8854ABC8-31D6-4EBA-8159-84C3AC9792AD}"/>
    <cellStyle name="Walutowy 2 7" xfId="72" xr:uid="{89F444CF-854A-4C61-B178-E204F30C7B92}"/>
    <cellStyle name="Walutowy 2 8" xfId="76" xr:uid="{24B7B0EF-C2B5-4E91-ADAE-059968FFEFC9}"/>
    <cellStyle name="Walutowy 2 9" xfId="80" xr:uid="{FD263C16-E1FD-4E3E-B73E-D36B7B90C299}"/>
    <cellStyle name="Walutowy 3" xfId="13" xr:uid="{5F25B552-CF9C-4D69-B9CE-FBDED883ECC2}"/>
    <cellStyle name="Walutowy 3 2" xfId="18" xr:uid="{E1945C5C-1300-4ADF-9AD3-8A0A7D7EDDD2}"/>
    <cellStyle name="Walutowy 3 3" xfId="20" xr:uid="{0321B207-12AB-4620-836D-2A81F1AC3292}"/>
    <cellStyle name="Walutowy 3 4" xfId="42" xr:uid="{0DB263E3-E073-4D82-BAB2-F5472883E8D5}"/>
    <cellStyle name="Walutowy 3 5" xfId="69" xr:uid="{AFA39C6B-FAA0-463E-AABA-E85010B46FD0}"/>
    <cellStyle name="Walutowy 3 6" xfId="73" xr:uid="{9752D363-9B59-46FA-AE6E-47830F1D9BE1}"/>
    <cellStyle name="Walutowy 3 7" xfId="77" xr:uid="{5D4DC543-BF04-4132-B4D6-CA6A4BDB576D}"/>
    <cellStyle name="Walutowy 3 8" xfId="81" xr:uid="{AC49A2C8-B8DC-4FDF-ACF2-C2FDF72F25A9}"/>
    <cellStyle name="Walutowy 4" xfId="78" xr:uid="{D5CD161D-57B2-43B2-83FE-826E4DA1C917}"/>
    <cellStyle name="Warning" xfId="39" xr:uid="{FC32D699-1DAD-4C1E-8523-22677026B3AF}"/>
    <cellStyle name="Warning 2" xfId="70" xr:uid="{67333BF8-0231-4125-8F99-5592447D1558}"/>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66"/>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M:\03-Brokerzy\KLIENCI%20MAXIMA%20FIDES\GMINA%20BIA&#321;A%20RAWSKA\MIENIE\Post&#281;powanie%20PZP%202026-2027\SWZ\po%20mojemu\Za&#322;&#261;cznik%20nr%208%20do%20SWZ%20Dane%20do%20oceny%20ryzyka,%20wykaz%20mienia%20oraz%20szkodowo&#347;&#263;.xlsx" TargetMode="External"/><Relationship Id="rId1" Type="http://schemas.openxmlformats.org/officeDocument/2006/relationships/externalLinkPath" Target="Za&#322;&#261;cznik%20nr%208%20do%20SWZ%20Dane%20do%20oceny%20ryzyka,%20wykaz%20mienia%20oraz%20szkodowo&#347;&#2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zkodowość (2)"/>
      <sheetName val="Dane do oceny ryzyka"/>
      <sheetName val="Podział na jednostki"/>
      <sheetName val="Budynki - Budowle Gmina"/>
      <sheetName val="Pojazdy"/>
      <sheetName val="Szkodowość"/>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7"/>
  <sheetViews>
    <sheetView zoomScale="90" zoomScaleNormal="90" workbookViewId="0">
      <selection activeCell="C35" sqref="C35"/>
    </sheetView>
  </sheetViews>
  <sheetFormatPr defaultRowHeight="14.25"/>
  <cols>
    <col min="1" max="1" width="25.75" style="2" customWidth="1"/>
    <col min="2" max="2" width="11.25" style="2" customWidth="1"/>
    <col min="3" max="3" width="15.375" style="2" customWidth="1"/>
    <col min="4" max="4" width="10.25" style="2" customWidth="1"/>
    <col min="5" max="7" width="12.375" style="2" customWidth="1"/>
    <col min="8" max="8" width="12.875" style="2" customWidth="1"/>
    <col min="9" max="9" width="11.125" style="2" customWidth="1"/>
    <col min="10" max="10" width="12.875" style="2" customWidth="1"/>
    <col min="11" max="245" width="9" style="2"/>
    <col min="246" max="246" width="24.75" style="2" bestFit="1" customWidth="1"/>
    <col min="247" max="247" width="10" style="2" bestFit="1" customWidth="1"/>
    <col min="248" max="248" width="7.625" style="2" bestFit="1" customWidth="1"/>
    <col min="249" max="249" width="9" style="2"/>
    <col min="250" max="250" width="10.75" style="2" customWidth="1"/>
    <col min="251" max="251" width="7.375" style="2" customWidth="1"/>
    <col min="252" max="252" width="11" style="2" customWidth="1"/>
    <col min="253" max="253" width="7.25" style="2" customWidth="1"/>
    <col min="254" max="254" width="13.375" style="2" bestFit="1" customWidth="1"/>
    <col min="255" max="255" width="7.25" style="2" customWidth="1"/>
    <col min="256" max="256" width="10.125" style="2" customWidth="1"/>
    <col min="257" max="257" width="6.375" style="2" customWidth="1"/>
    <col min="258" max="258" width="9.25" style="2" customWidth="1"/>
    <col min="259" max="259" width="7.5" style="2" customWidth="1"/>
    <col min="260" max="260" width="9" style="2"/>
    <col min="261" max="261" width="7.25" style="2" customWidth="1"/>
    <col min="262" max="262" width="9" style="2"/>
    <col min="263" max="263" width="6.5" style="2" customWidth="1"/>
    <col min="264" max="264" width="7.25" style="2" customWidth="1"/>
    <col min="265" max="501" width="9" style="2"/>
    <col min="502" max="502" width="24.75" style="2" bestFit="1" customWidth="1"/>
    <col min="503" max="503" width="10" style="2" bestFit="1" customWidth="1"/>
    <col min="504" max="504" width="7.625" style="2" bestFit="1" customWidth="1"/>
    <col min="505" max="505" width="9" style="2"/>
    <col min="506" max="506" width="10.75" style="2" customWidth="1"/>
    <col min="507" max="507" width="7.375" style="2" customWidth="1"/>
    <col min="508" max="508" width="11" style="2" customWidth="1"/>
    <col min="509" max="509" width="7.25" style="2" customWidth="1"/>
    <col min="510" max="510" width="13.375" style="2" bestFit="1" customWidth="1"/>
    <col min="511" max="511" width="7.25" style="2" customWidth="1"/>
    <col min="512" max="512" width="10.125" style="2" customWidth="1"/>
    <col min="513" max="513" width="6.375" style="2" customWidth="1"/>
    <col min="514" max="514" width="9.25" style="2" customWidth="1"/>
    <col min="515" max="515" width="7.5" style="2" customWidth="1"/>
    <col min="516" max="516" width="9" style="2"/>
    <col min="517" max="517" width="7.25" style="2" customWidth="1"/>
    <col min="518" max="518" width="9" style="2"/>
    <col min="519" max="519" width="6.5" style="2" customWidth="1"/>
    <col min="520" max="520" width="7.25" style="2" customWidth="1"/>
    <col min="521" max="757" width="9" style="2"/>
    <col min="758" max="758" width="24.75" style="2" bestFit="1" customWidth="1"/>
    <col min="759" max="759" width="10" style="2" bestFit="1" customWidth="1"/>
    <col min="760" max="760" width="7.625" style="2" bestFit="1" customWidth="1"/>
    <col min="761" max="761" width="9" style="2"/>
    <col min="762" max="762" width="10.75" style="2" customWidth="1"/>
    <col min="763" max="763" width="7.375" style="2" customWidth="1"/>
    <col min="764" max="764" width="11" style="2" customWidth="1"/>
    <col min="765" max="765" width="7.25" style="2" customWidth="1"/>
    <col min="766" max="766" width="13.375" style="2" bestFit="1" customWidth="1"/>
    <col min="767" max="767" width="7.25" style="2" customWidth="1"/>
    <col min="768" max="768" width="10.125" style="2" customWidth="1"/>
    <col min="769" max="769" width="6.375" style="2" customWidth="1"/>
    <col min="770" max="770" width="9.25" style="2" customWidth="1"/>
    <col min="771" max="771" width="7.5" style="2" customWidth="1"/>
    <col min="772" max="772" width="9" style="2"/>
    <col min="773" max="773" width="7.25" style="2" customWidth="1"/>
    <col min="774" max="774" width="9" style="2"/>
    <col min="775" max="775" width="6.5" style="2" customWidth="1"/>
    <col min="776" max="776" width="7.25" style="2" customWidth="1"/>
    <col min="777" max="1013" width="9" style="2"/>
    <col min="1014" max="1014" width="24.75" style="2" bestFit="1" customWidth="1"/>
    <col min="1015" max="1015" width="10" style="2" bestFit="1" customWidth="1"/>
    <col min="1016" max="1016" width="7.625" style="2" bestFit="1" customWidth="1"/>
    <col min="1017" max="1017" width="9" style="2"/>
    <col min="1018" max="1018" width="10.75" style="2" customWidth="1"/>
    <col min="1019" max="1019" width="7.375" style="2" customWidth="1"/>
    <col min="1020" max="1020" width="11" style="2" customWidth="1"/>
    <col min="1021" max="1021" width="7.25" style="2" customWidth="1"/>
    <col min="1022" max="1022" width="13.375" style="2" bestFit="1" customWidth="1"/>
    <col min="1023" max="1023" width="7.25" style="2" customWidth="1"/>
    <col min="1024" max="1024" width="10.125" style="2" customWidth="1"/>
    <col min="1025" max="1025" width="6.375" style="2" customWidth="1"/>
    <col min="1026" max="1026" width="9.25" style="2" customWidth="1"/>
    <col min="1027" max="1027" width="7.5" style="2" customWidth="1"/>
    <col min="1028" max="1028" width="9" style="2"/>
    <col min="1029" max="1029" width="7.25" style="2" customWidth="1"/>
    <col min="1030" max="1030" width="9" style="2"/>
    <col min="1031" max="1031" width="6.5" style="2" customWidth="1"/>
    <col min="1032" max="1032" width="7.25" style="2" customWidth="1"/>
    <col min="1033" max="1269" width="9" style="2"/>
    <col min="1270" max="1270" width="24.75" style="2" bestFit="1" customWidth="1"/>
    <col min="1271" max="1271" width="10" style="2" bestFit="1" customWidth="1"/>
    <col min="1272" max="1272" width="7.625" style="2" bestFit="1" customWidth="1"/>
    <col min="1273" max="1273" width="9" style="2"/>
    <col min="1274" max="1274" width="10.75" style="2" customWidth="1"/>
    <col min="1275" max="1275" width="7.375" style="2" customWidth="1"/>
    <col min="1276" max="1276" width="11" style="2" customWidth="1"/>
    <col min="1277" max="1277" width="7.25" style="2" customWidth="1"/>
    <col min="1278" max="1278" width="13.375" style="2" bestFit="1" customWidth="1"/>
    <col min="1279" max="1279" width="7.25" style="2" customWidth="1"/>
    <col min="1280" max="1280" width="10.125" style="2" customWidth="1"/>
    <col min="1281" max="1281" width="6.375" style="2" customWidth="1"/>
    <col min="1282" max="1282" width="9.25" style="2" customWidth="1"/>
    <col min="1283" max="1283" width="7.5" style="2" customWidth="1"/>
    <col min="1284" max="1284" width="9" style="2"/>
    <col min="1285" max="1285" width="7.25" style="2" customWidth="1"/>
    <col min="1286" max="1286" width="9" style="2"/>
    <col min="1287" max="1287" width="6.5" style="2" customWidth="1"/>
    <col min="1288" max="1288" width="7.25" style="2" customWidth="1"/>
    <col min="1289" max="1525" width="9" style="2"/>
    <col min="1526" max="1526" width="24.75" style="2" bestFit="1" customWidth="1"/>
    <col min="1527" max="1527" width="10" style="2" bestFit="1" customWidth="1"/>
    <col min="1528" max="1528" width="7.625" style="2" bestFit="1" customWidth="1"/>
    <col min="1529" max="1529" width="9" style="2"/>
    <col min="1530" max="1530" width="10.75" style="2" customWidth="1"/>
    <col min="1531" max="1531" width="7.375" style="2" customWidth="1"/>
    <col min="1532" max="1532" width="11" style="2" customWidth="1"/>
    <col min="1533" max="1533" width="7.25" style="2" customWidth="1"/>
    <col min="1534" max="1534" width="13.375" style="2" bestFit="1" customWidth="1"/>
    <col min="1535" max="1535" width="7.25" style="2" customWidth="1"/>
    <col min="1536" max="1536" width="10.125" style="2" customWidth="1"/>
    <col min="1537" max="1537" width="6.375" style="2" customWidth="1"/>
    <col min="1538" max="1538" width="9.25" style="2" customWidth="1"/>
    <col min="1539" max="1539" width="7.5" style="2" customWidth="1"/>
    <col min="1540" max="1540" width="9" style="2"/>
    <col min="1541" max="1541" width="7.25" style="2" customWidth="1"/>
    <col min="1542" max="1542" width="9" style="2"/>
    <col min="1543" max="1543" width="6.5" style="2" customWidth="1"/>
    <col min="1544" max="1544" width="7.25" style="2" customWidth="1"/>
    <col min="1545" max="1781" width="9" style="2"/>
    <col min="1782" max="1782" width="24.75" style="2" bestFit="1" customWidth="1"/>
    <col min="1783" max="1783" width="10" style="2" bestFit="1" customWidth="1"/>
    <col min="1784" max="1784" width="7.625" style="2" bestFit="1" customWidth="1"/>
    <col min="1785" max="1785" width="9" style="2"/>
    <col min="1786" max="1786" width="10.75" style="2" customWidth="1"/>
    <col min="1787" max="1787" width="7.375" style="2" customWidth="1"/>
    <col min="1788" max="1788" width="11" style="2" customWidth="1"/>
    <col min="1789" max="1789" width="7.25" style="2" customWidth="1"/>
    <col min="1790" max="1790" width="13.375" style="2" bestFit="1" customWidth="1"/>
    <col min="1791" max="1791" width="7.25" style="2" customWidth="1"/>
    <col min="1792" max="1792" width="10.125" style="2" customWidth="1"/>
    <col min="1793" max="1793" width="6.375" style="2" customWidth="1"/>
    <col min="1794" max="1794" width="9.25" style="2" customWidth="1"/>
    <col min="1795" max="1795" width="7.5" style="2" customWidth="1"/>
    <col min="1796" max="1796" width="9" style="2"/>
    <col min="1797" max="1797" width="7.25" style="2" customWidth="1"/>
    <col min="1798" max="1798" width="9" style="2"/>
    <col min="1799" max="1799" width="6.5" style="2" customWidth="1"/>
    <col min="1800" max="1800" width="7.25" style="2" customWidth="1"/>
    <col min="1801" max="2037" width="9" style="2"/>
    <col min="2038" max="2038" width="24.75" style="2" bestFit="1" customWidth="1"/>
    <col min="2039" max="2039" width="10" style="2" bestFit="1" customWidth="1"/>
    <col min="2040" max="2040" width="7.625" style="2" bestFit="1" customWidth="1"/>
    <col min="2041" max="2041" width="9" style="2"/>
    <col min="2042" max="2042" width="10.75" style="2" customWidth="1"/>
    <col min="2043" max="2043" width="7.375" style="2" customWidth="1"/>
    <col min="2044" max="2044" width="11" style="2" customWidth="1"/>
    <col min="2045" max="2045" width="7.25" style="2" customWidth="1"/>
    <col min="2046" max="2046" width="13.375" style="2" bestFit="1" customWidth="1"/>
    <col min="2047" max="2047" width="7.25" style="2" customWidth="1"/>
    <col min="2048" max="2048" width="10.125" style="2" customWidth="1"/>
    <col min="2049" max="2049" width="6.375" style="2" customWidth="1"/>
    <col min="2050" max="2050" width="9.25" style="2" customWidth="1"/>
    <col min="2051" max="2051" width="7.5" style="2" customWidth="1"/>
    <col min="2052" max="2052" width="9" style="2"/>
    <col min="2053" max="2053" width="7.25" style="2" customWidth="1"/>
    <col min="2054" max="2054" width="9" style="2"/>
    <col min="2055" max="2055" width="6.5" style="2" customWidth="1"/>
    <col min="2056" max="2056" width="7.25" style="2" customWidth="1"/>
    <col min="2057" max="2293" width="9" style="2"/>
    <col min="2294" max="2294" width="24.75" style="2" bestFit="1" customWidth="1"/>
    <col min="2295" max="2295" width="10" style="2" bestFit="1" customWidth="1"/>
    <col min="2296" max="2296" width="7.625" style="2" bestFit="1" customWidth="1"/>
    <col min="2297" max="2297" width="9" style="2"/>
    <col min="2298" max="2298" width="10.75" style="2" customWidth="1"/>
    <col min="2299" max="2299" width="7.375" style="2" customWidth="1"/>
    <col min="2300" max="2300" width="11" style="2" customWidth="1"/>
    <col min="2301" max="2301" width="7.25" style="2" customWidth="1"/>
    <col min="2302" max="2302" width="13.375" style="2" bestFit="1" customWidth="1"/>
    <col min="2303" max="2303" width="7.25" style="2" customWidth="1"/>
    <col min="2304" max="2304" width="10.125" style="2" customWidth="1"/>
    <col min="2305" max="2305" width="6.375" style="2" customWidth="1"/>
    <col min="2306" max="2306" width="9.25" style="2" customWidth="1"/>
    <col min="2307" max="2307" width="7.5" style="2" customWidth="1"/>
    <col min="2308" max="2308" width="9" style="2"/>
    <col min="2309" max="2309" width="7.25" style="2" customWidth="1"/>
    <col min="2310" max="2310" width="9" style="2"/>
    <col min="2311" max="2311" width="6.5" style="2" customWidth="1"/>
    <col min="2312" max="2312" width="7.25" style="2" customWidth="1"/>
    <col min="2313" max="2549" width="9" style="2"/>
    <col min="2550" max="2550" width="24.75" style="2" bestFit="1" customWidth="1"/>
    <col min="2551" max="2551" width="10" style="2" bestFit="1" customWidth="1"/>
    <col min="2552" max="2552" width="7.625" style="2" bestFit="1" customWidth="1"/>
    <col min="2553" max="2553" width="9" style="2"/>
    <col min="2554" max="2554" width="10.75" style="2" customWidth="1"/>
    <col min="2555" max="2555" width="7.375" style="2" customWidth="1"/>
    <col min="2556" max="2556" width="11" style="2" customWidth="1"/>
    <col min="2557" max="2557" width="7.25" style="2" customWidth="1"/>
    <col min="2558" max="2558" width="13.375" style="2" bestFit="1" customWidth="1"/>
    <col min="2559" max="2559" width="7.25" style="2" customWidth="1"/>
    <col min="2560" max="2560" width="10.125" style="2" customWidth="1"/>
    <col min="2561" max="2561" width="6.375" style="2" customWidth="1"/>
    <col min="2562" max="2562" width="9.25" style="2" customWidth="1"/>
    <col min="2563" max="2563" width="7.5" style="2" customWidth="1"/>
    <col min="2564" max="2564" width="9" style="2"/>
    <col min="2565" max="2565" width="7.25" style="2" customWidth="1"/>
    <col min="2566" max="2566" width="9" style="2"/>
    <col min="2567" max="2567" width="6.5" style="2" customWidth="1"/>
    <col min="2568" max="2568" width="7.25" style="2" customWidth="1"/>
    <col min="2569" max="2805" width="9" style="2"/>
    <col min="2806" max="2806" width="24.75" style="2" bestFit="1" customWidth="1"/>
    <col min="2807" max="2807" width="10" style="2" bestFit="1" customWidth="1"/>
    <col min="2808" max="2808" width="7.625" style="2" bestFit="1" customWidth="1"/>
    <col min="2809" max="2809" width="9" style="2"/>
    <col min="2810" max="2810" width="10.75" style="2" customWidth="1"/>
    <col min="2811" max="2811" width="7.375" style="2" customWidth="1"/>
    <col min="2812" max="2812" width="11" style="2" customWidth="1"/>
    <col min="2813" max="2813" width="7.25" style="2" customWidth="1"/>
    <col min="2814" max="2814" width="13.375" style="2" bestFit="1" customWidth="1"/>
    <col min="2815" max="2815" width="7.25" style="2" customWidth="1"/>
    <col min="2816" max="2816" width="10.125" style="2" customWidth="1"/>
    <col min="2817" max="2817" width="6.375" style="2" customWidth="1"/>
    <col min="2818" max="2818" width="9.25" style="2" customWidth="1"/>
    <col min="2819" max="2819" width="7.5" style="2" customWidth="1"/>
    <col min="2820" max="2820" width="9" style="2"/>
    <col min="2821" max="2821" width="7.25" style="2" customWidth="1"/>
    <col min="2822" max="2822" width="9" style="2"/>
    <col min="2823" max="2823" width="6.5" style="2" customWidth="1"/>
    <col min="2824" max="2824" width="7.25" style="2" customWidth="1"/>
    <col min="2825" max="3061" width="9" style="2"/>
    <col min="3062" max="3062" width="24.75" style="2" bestFit="1" customWidth="1"/>
    <col min="3063" max="3063" width="10" style="2" bestFit="1" customWidth="1"/>
    <col min="3064" max="3064" width="7.625" style="2" bestFit="1" customWidth="1"/>
    <col min="3065" max="3065" width="9" style="2"/>
    <col min="3066" max="3066" width="10.75" style="2" customWidth="1"/>
    <col min="3067" max="3067" width="7.375" style="2" customWidth="1"/>
    <col min="3068" max="3068" width="11" style="2" customWidth="1"/>
    <col min="3069" max="3069" width="7.25" style="2" customWidth="1"/>
    <col min="3070" max="3070" width="13.375" style="2" bestFit="1" customWidth="1"/>
    <col min="3071" max="3071" width="7.25" style="2" customWidth="1"/>
    <col min="3072" max="3072" width="10.125" style="2" customWidth="1"/>
    <col min="3073" max="3073" width="6.375" style="2" customWidth="1"/>
    <col min="3074" max="3074" width="9.25" style="2" customWidth="1"/>
    <col min="3075" max="3075" width="7.5" style="2" customWidth="1"/>
    <col min="3076" max="3076" width="9" style="2"/>
    <col min="3077" max="3077" width="7.25" style="2" customWidth="1"/>
    <col min="3078" max="3078" width="9" style="2"/>
    <col min="3079" max="3079" width="6.5" style="2" customWidth="1"/>
    <col min="3080" max="3080" width="7.25" style="2" customWidth="1"/>
    <col min="3081" max="3317" width="9" style="2"/>
    <col min="3318" max="3318" width="24.75" style="2" bestFit="1" customWidth="1"/>
    <col min="3319" max="3319" width="10" style="2" bestFit="1" customWidth="1"/>
    <col min="3320" max="3320" width="7.625" style="2" bestFit="1" customWidth="1"/>
    <col min="3321" max="3321" width="9" style="2"/>
    <col min="3322" max="3322" width="10.75" style="2" customWidth="1"/>
    <col min="3323" max="3323" width="7.375" style="2" customWidth="1"/>
    <col min="3324" max="3324" width="11" style="2" customWidth="1"/>
    <col min="3325" max="3325" width="7.25" style="2" customWidth="1"/>
    <col min="3326" max="3326" width="13.375" style="2" bestFit="1" customWidth="1"/>
    <col min="3327" max="3327" width="7.25" style="2" customWidth="1"/>
    <col min="3328" max="3328" width="10.125" style="2" customWidth="1"/>
    <col min="3329" max="3329" width="6.375" style="2" customWidth="1"/>
    <col min="3330" max="3330" width="9.25" style="2" customWidth="1"/>
    <col min="3331" max="3331" width="7.5" style="2" customWidth="1"/>
    <col min="3332" max="3332" width="9" style="2"/>
    <col min="3333" max="3333" width="7.25" style="2" customWidth="1"/>
    <col min="3334" max="3334" width="9" style="2"/>
    <col min="3335" max="3335" width="6.5" style="2" customWidth="1"/>
    <col min="3336" max="3336" width="7.25" style="2" customWidth="1"/>
    <col min="3337" max="3573" width="9" style="2"/>
    <col min="3574" max="3574" width="24.75" style="2" bestFit="1" customWidth="1"/>
    <col min="3575" max="3575" width="10" style="2" bestFit="1" customWidth="1"/>
    <col min="3576" max="3576" width="7.625" style="2" bestFit="1" customWidth="1"/>
    <col min="3577" max="3577" width="9" style="2"/>
    <col min="3578" max="3578" width="10.75" style="2" customWidth="1"/>
    <col min="3579" max="3579" width="7.375" style="2" customWidth="1"/>
    <col min="3580" max="3580" width="11" style="2" customWidth="1"/>
    <col min="3581" max="3581" width="7.25" style="2" customWidth="1"/>
    <col min="3582" max="3582" width="13.375" style="2" bestFit="1" customWidth="1"/>
    <col min="3583" max="3583" width="7.25" style="2" customWidth="1"/>
    <col min="3584" max="3584" width="10.125" style="2" customWidth="1"/>
    <col min="3585" max="3585" width="6.375" style="2" customWidth="1"/>
    <col min="3586" max="3586" width="9.25" style="2" customWidth="1"/>
    <col min="3587" max="3587" width="7.5" style="2" customWidth="1"/>
    <col min="3588" max="3588" width="9" style="2"/>
    <col min="3589" max="3589" width="7.25" style="2" customWidth="1"/>
    <col min="3590" max="3590" width="9" style="2"/>
    <col min="3591" max="3591" width="6.5" style="2" customWidth="1"/>
    <col min="3592" max="3592" width="7.25" style="2" customWidth="1"/>
    <col min="3593" max="3829" width="9" style="2"/>
    <col min="3830" max="3830" width="24.75" style="2" bestFit="1" customWidth="1"/>
    <col min="3831" max="3831" width="10" style="2" bestFit="1" customWidth="1"/>
    <col min="3832" max="3832" width="7.625" style="2" bestFit="1" customWidth="1"/>
    <col min="3833" max="3833" width="9" style="2"/>
    <col min="3834" max="3834" width="10.75" style="2" customWidth="1"/>
    <col min="3835" max="3835" width="7.375" style="2" customWidth="1"/>
    <col min="3836" max="3836" width="11" style="2" customWidth="1"/>
    <col min="3837" max="3837" width="7.25" style="2" customWidth="1"/>
    <col min="3838" max="3838" width="13.375" style="2" bestFit="1" customWidth="1"/>
    <col min="3839" max="3839" width="7.25" style="2" customWidth="1"/>
    <col min="3840" max="3840" width="10.125" style="2" customWidth="1"/>
    <col min="3841" max="3841" width="6.375" style="2" customWidth="1"/>
    <col min="3842" max="3842" width="9.25" style="2" customWidth="1"/>
    <col min="3843" max="3843" width="7.5" style="2" customWidth="1"/>
    <col min="3844" max="3844" width="9" style="2"/>
    <col min="3845" max="3845" width="7.25" style="2" customWidth="1"/>
    <col min="3846" max="3846" width="9" style="2"/>
    <col min="3847" max="3847" width="6.5" style="2" customWidth="1"/>
    <col min="3848" max="3848" width="7.25" style="2" customWidth="1"/>
    <col min="3849" max="4085" width="9" style="2"/>
    <col min="4086" max="4086" width="24.75" style="2" bestFit="1" customWidth="1"/>
    <col min="4087" max="4087" width="10" style="2" bestFit="1" customWidth="1"/>
    <col min="4088" max="4088" width="7.625" style="2" bestFit="1" customWidth="1"/>
    <col min="4089" max="4089" width="9" style="2"/>
    <col min="4090" max="4090" width="10.75" style="2" customWidth="1"/>
    <col min="4091" max="4091" width="7.375" style="2" customWidth="1"/>
    <col min="4092" max="4092" width="11" style="2" customWidth="1"/>
    <col min="4093" max="4093" width="7.25" style="2" customWidth="1"/>
    <col min="4094" max="4094" width="13.375" style="2" bestFit="1" customWidth="1"/>
    <col min="4095" max="4095" width="7.25" style="2" customWidth="1"/>
    <col min="4096" max="4096" width="10.125" style="2" customWidth="1"/>
    <col min="4097" max="4097" width="6.375" style="2" customWidth="1"/>
    <col min="4098" max="4098" width="9.25" style="2" customWidth="1"/>
    <col min="4099" max="4099" width="7.5" style="2" customWidth="1"/>
    <col min="4100" max="4100" width="9" style="2"/>
    <col min="4101" max="4101" width="7.25" style="2" customWidth="1"/>
    <col min="4102" max="4102" width="9" style="2"/>
    <col min="4103" max="4103" width="6.5" style="2" customWidth="1"/>
    <col min="4104" max="4104" width="7.25" style="2" customWidth="1"/>
    <col min="4105" max="4341" width="9" style="2"/>
    <col min="4342" max="4342" width="24.75" style="2" bestFit="1" customWidth="1"/>
    <col min="4343" max="4343" width="10" style="2" bestFit="1" customWidth="1"/>
    <col min="4344" max="4344" width="7.625" style="2" bestFit="1" customWidth="1"/>
    <col min="4345" max="4345" width="9" style="2"/>
    <col min="4346" max="4346" width="10.75" style="2" customWidth="1"/>
    <col min="4347" max="4347" width="7.375" style="2" customWidth="1"/>
    <col min="4348" max="4348" width="11" style="2" customWidth="1"/>
    <col min="4349" max="4349" width="7.25" style="2" customWidth="1"/>
    <col min="4350" max="4350" width="13.375" style="2" bestFit="1" customWidth="1"/>
    <col min="4351" max="4351" width="7.25" style="2" customWidth="1"/>
    <col min="4352" max="4352" width="10.125" style="2" customWidth="1"/>
    <col min="4353" max="4353" width="6.375" style="2" customWidth="1"/>
    <col min="4354" max="4354" width="9.25" style="2" customWidth="1"/>
    <col min="4355" max="4355" width="7.5" style="2" customWidth="1"/>
    <col min="4356" max="4356" width="9" style="2"/>
    <col min="4357" max="4357" width="7.25" style="2" customWidth="1"/>
    <col min="4358" max="4358" width="9" style="2"/>
    <col min="4359" max="4359" width="6.5" style="2" customWidth="1"/>
    <col min="4360" max="4360" width="7.25" style="2" customWidth="1"/>
    <col min="4361" max="4597" width="9" style="2"/>
    <col min="4598" max="4598" width="24.75" style="2" bestFit="1" customWidth="1"/>
    <col min="4599" max="4599" width="10" style="2" bestFit="1" customWidth="1"/>
    <col min="4600" max="4600" width="7.625" style="2" bestFit="1" customWidth="1"/>
    <col min="4601" max="4601" width="9" style="2"/>
    <col min="4602" max="4602" width="10.75" style="2" customWidth="1"/>
    <col min="4603" max="4603" width="7.375" style="2" customWidth="1"/>
    <col min="4604" max="4604" width="11" style="2" customWidth="1"/>
    <col min="4605" max="4605" width="7.25" style="2" customWidth="1"/>
    <col min="4606" max="4606" width="13.375" style="2" bestFit="1" customWidth="1"/>
    <col min="4607" max="4607" width="7.25" style="2" customWidth="1"/>
    <col min="4608" max="4608" width="10.125" style="2" customWidth="1"/>
    <col min="4609" max="4609" width="6.375" style="2" customWidth="1"/>
    <col min="4610" max="4610" width="9.25" style="2" customWidth="1"/>
    <col min="4611" max="4611" width="7.5" style="2" customWidth="1"/>
    <col min="4612" max="4612" width="9" style="2"/>
    <col min="4613" max="4613" width="7.25" style="2" customWidth="1"/>
    <col min="4614" max="4614" width="9" style="2"/>
    <col min="4615" max="4615" width="6.5" style="2" customWidth="1"/>
    <col min="4616" max="4616" width="7.25" style="2" customWidth="1"/>
    <col min="4617" max="4853" width="9" style="2"/>
    <col min="4854" max="4854" width="24.75" style="2" bestFit="1" customWidth="1"/>
    <col min="4855" max="4855" width="10" style="2" bestFit="1" customWidth="1"/>
    <col min="4856" max="4856" width="7.625" style="2" bestFit="1" customWidth="1"/>
    <col min="4857" max="4857" width="9" style="2"/>
    <col min="4858" max="4858" width="10.75" style="2" customWidth="1"/>
    <col min="4859" max="4859" width="7.375" style="2" customWidth="1"/>
    <col min="4860" max="4860" width="11" style="2" customWidth="1"/>
    <col min="4861" max="4861" width="7.25" style="2" customWidth="1"/>
    <col min="4862" max="4862" width="13.375" style="2" bestFit="1" customWidth="1"/>
    <col min="4863" max="4863" width="7.25" style="2" customWidth="1"/>
    <col min="4864" max="4864" width="10.125" style="2" customWidth="1"/>
    <col min="4865" max="4865" width="6.375" style="2" customWidth="1"/>
    <col min="4866" max="4866" width="9.25" style="2" customWidth="1"/>
    <col min="4867" max="4867" width="7.5" style="2" customWidth="1"/>
    <col min="4868" max="4868" width="9" style="2"/>
    <col min="4869" max="4869" width="7.25" style="2" customWidth="1"/>
    <col min="4870" max="4870" width="9" style="2"/>
    <col min="4871" max="4871" width="6.5" style="2" customWidth="1"/>
    <col min="4872" max="4872" width="7.25" style="2" customWidth="1"/>
    <col min="4873" max="5109" width="9" style="2"/>
    <col min="5110" max="5110" width="24.75" style="2" bestFit="1" customWidth="1"/>
    <col min="5111" max="5111" width="10" style="2" bestFit="1" customWidth="1"/>
    <col min="5112" max="5112" width="7.625" style="2" bestFit="1" customWidth="1"/>
    <col min="5113" max="5113" width="9" style="2"/>
    <col min="5114" max="5114" width="10.75" style="2" customWidth="1"/>
    <col min="5115" max="5115" width="7.375" style="2" customWidth="1"/>
    <col min="5116" max="5116" width="11" style="2" customWidth="1"/>
    <col min="5117" max="5117" width="7.25" style="2" customWidth="1"/>
    <col min="5118" max="5118" width="13.375" style="2" bestFit="1" customWidth="1"/>
    <col min="5119" max="5119" width="7.25" style="2" customWidth="1"/>
    <col min="5120" max="5120" width="10.125" style="2" customWidth="1"/>
    <col min="5121" max="5121" width="6.375" style="2" customWidth="1"/>
    <col min="5122" max="5122" width="9.25" style="2" customWidth="1"/>
    <col min="5123" max="5123" width="7.5" style="2" customWidth="1"/>
    <col min="5124" max="5124" width="9" style="2"/>
    <col min="5125" max="5125" width="7.25" style="2" customWidth="1"/>
    <col min="5126" max="5126" width="9" style="2"/>
    <col min="5127" max="5127" width="6.5" style="2" customWidth="1"/>
    <col min="5128" max="5128" width="7.25" style="2" customWidth="1"/>
    <col min="5129" max="5365" width="9" style="2"/>
    <col min="5366" max="5366" width="24.75" style="2" bestFit="1" customWidth="1"/>
    <col min="5367" max="5367" width="10" style="2" bestFit="1" customWidth="1"/>
    <col min="5368" max="5368" width="7.625" style="2" bestFit="1" customWidth="1"/>
    <col min="5369" max="5369" width="9" style="2"/>
    <col min="5370" max="5370" width="10.75" style="2" customWidth="1"/>
    <col min="5371" max="5371" width="7.375" style="2" customWidth="1"/>
    <col min="5372" max="5372" width="11" style="2" customWidth="1"/>
    <col min="5373" max="5373" width="7.25" style="2" customWidth="1"/>
    <col min="5374" max="5374" width="13.375" style="2" bestFit="1" customWidth="1"/>
    <col min="5375" max="5375" width="7.25" style="2" customWidth="1"/>
    <col min="5376" max="5376" width="10.125" style="2" customWidth="1"/>
    <col min="5377" max="5377" width="6.375" style="2" customWidth="1"/>
    <col min="5378" max="5378" width="9.25" style="2" customWidth="1"/>
    <col min="5379" max="5379" width="7.5" style="2" customWidth="1"/>
    <col min="5380" max="5380" width="9" style="2"/>
    <col min="5381" max="5381" width="7.25" style="2" customWidth="1"/>
    <col min="5382" max="5382" width="9" style="2"/>
    <col min="5383" max="5383" width="6.5" style="2" customWidth="1"/>
    <col min="5384" max="5384" width="7.25" style="2" customWidth="1"/>
    <col min="5385" max="5621" width="9" style="2"/>
    <col min="5622" max="5622" width="24.75" style="2" bestFit="1" customWidth="1"/>
    <col min="5623" max="5623" width="10" style="2" bestFit="1" customWidth="1"/>
    <col min="5624" max="5624" width="7.625" style="2" bestFit="1" customWidth="1"/>
    <col min="5625" max="5625" width="9" style="2"/>
    <col min="5626" max="5626" width="10.75" style="2" customWidth="1"/>
    <col min="5627" max="5627" width="7.375" style="2" customWidth="1"/>
    <col min="5628" max="5628" width="11" style="2" customWidth="1"/>
    <col min="5629" max="5629" width="7.25" style="2" customWidth="1"/>
    <col min="5630" max="5630" width="13.375" style="2" bestFit="1" customWidth="1"/>
    <col min="5631" max="5631" width="7.25" style="2" customWidth="1"/>
    <col min="5632" max="5632" width="10.125" style="2" customWidth="1"/>
    <col min="5633" max="5633" width="6.375" style="2" customWidth="1"/>
    <col min="5634" max="5634" width="9.25" style="2" customWidth="1"/>
    <col min="5635" max="5635" width="7.5" style="2" customWidth="1"/>
    <col min="5636" max="5636" width="9" style="2"/>
    <col min="5637" max="5637" width="7.25" style="2" customWidth="1"/>
    <col min="5638" max="5638" width="9" style="2"/>
    <col min="5639" max="5639" width="6.5" style="2" customWidth="1"/>
    <col min="5640" max="5640" width="7.25" style="2" customWidth="1"/>
    <col min="5641" max="5877" width="9" style="2"/>
    <col min="5878" max="5878" width="24.75" style="2" bestFit="1" customWidth="1"/>
    <col min="5879" max="5879" width="10" style="2" bestFit="1" customWidth="1"/>
    <col min="5880" max="5880" width="7.625" style="2" bestFit="1" customWidth="1"/>
    <col min="5881" max="5881" width="9" style="2"/>
    <col min="5882" max="5882" width="10.75" style="2" customWidth="1"/>
    <col min="5883" max="5883" width="7.375" style="2" customWidth="1"/>
    <col min="5884" max="5884" width="11" style="2" customWidth="1"/>
    <col min="5885" max="5885" width="7.25" style="2" customWidth="1"/>
    <col min="5886" max="5886" width="13.375" style="2" bestFit="1" customWidth="1"/>
    <col min="5887" max="5887" width="7.25" style="2" customWidth="1"/>
    <col min="5888" max="5888" width="10.125" style="2" customWidth="1"/>
    <col min="5889" max="5889" width="6.375" style="2" customWidth="1"/>
    <col min="5890" max="5890" width="9.25" style="2" customWidth="1"/>
    <col min="5891" max="5891" width="7.5" style="2" customWidth="1"/>
    <col min="5892" max="5892" width="9" style="2"/>
    <col min="5893" max="5893" width="7.25" style="2" customWidth="1"/>
    <col min="5894" max="5894" width="9" style="2"/>
    <col min="5895" max="5895" width="6.5" style="2" customWidth="1"/>
    <col min="5896" max="5896" width="7.25" style="2" customWidth="1"/>
    <col min="5897" max="6133" width="9" style="2"/>
    <col min="6134" max="6134" width="24.75" style="2" bestFit="1" customWidth="1"/>
    <col min="6135" max="6135" width="10" style="2" bestFit="1" customWidth="1"/>
    <col min="6136" max="6136" width="7.625" style="2" bestFit="1" customWidth="1"/>
    <col min="6137" max="6137" width="9" style="2"/>
    <col min="6138" max="6138" width="10.75" style="2" customWidth="1"/>
    <col min="6139" max="6139" width="7.375" style="2" customWidth="1"/>
    <col min="6140" max="6140" width="11" style="2" customWidth="1"/>
    <col min="6141" max="6141" width="7.25" style="2" customWidth="1"/>
    <col min="6142" max="6142" width="13.375" style="2" bestFit="1" customWidth="1"/>
    <col min="6143" max="6143" width="7.25" style="2" customWidth="1"/>
    <col min="6144" max="6144" width="10.125" style="2" customWidth="1"/>
    <col min="6145" max="6145" width="6.375" style="2" customWidth="1"/>
    <col min="6146" max="6146" width="9.25" style="2" customWidth="1"/>
    <col min="6147" max="6147" width="7.5" style="2" customWidth="1"/>
    <col min="6148" max="6148" width="9" style="2"/>
    <col min="6149" max="6149" width="7.25" style="2" customWidth="1"/>
    <col min="6150" max="6150" width="9" style="2"/>
    <col min="6151" max="6151" width="6.5" style="2" customWidth="1"/>
    <col min="6152" max="6152" width="7.25" style="2" customWidth="1"/>
    <col min="6153" max="6389" width="9" style="2"/>
    <col min="6390" max="6390" width="24.75" style="2" bestFit="1" customWidth="1"/>
    <col min="6391" max="6391" width="10" style="2" bestFit="1" customWidth="1"/>
    <col min="6392" max="6392" width="7.625" style="2" bestFit="1" customWidth="1"/>
    <col min="6393" max="6393" width="9" style="2"/>
    <col min="6394" max="6394" width="10.75" style="2" customWidth="1"/>
    <col min="6395" max="6395" width="7.375" style="2" customWidth="1"/>
    <col min="6396" max="6396" width="11" style="2" customWidth="1"/>
    <col min="6397" max="6397" width="7.25" style="2" customWidth="1"/>
    <col min="6398" max="6398" width="13.375" style="2" bestFit="1" customWidth="1"/>
    <col min="6399" max="6399" width="7.25" style="2" customWidth="1"/>
    <col min="6400" max="6400" width="10.125" style="2" customWidth="1"/>
    <col min="6401" max="6401" width="6.375" style="2" customWidth="1"/>
    <col min="6402" max="6402" width="9.25" style="2" customWidth="1"/>
    <col min="6403" max="6403" width="7.5" style="2" customWidth="1"/>
    <col min="6404" max="6404" width="9" style="2"/>
    <col min="6405" max="6405" width="7.25" style="2" customWidth="1"/>
    <col min="6406" max="6406" width="9" style="2"/>
    <col min="6407" max="6407" width="6.5" style="2" customWidth="1"/>
    <col min="6408" max="6408" width="7.25" style="2" customWidth="1"/>
    <col min="6409" max="6645" width="9" style="2"/>
    <col min="6646" max="6646" width="24.75" style="2" bestFit="1" customWidth="1"/>
    <col min="6647" max="6647" width="10" style="2" bestFit="1" customWidth="1"/>
    <col min="6648" max="6648" width="7.625" style="2" bestFit="1" customWidth="1"/>
    <col min="6649" max="6649" width="9" style="2"/>
    <col min="6650" max="6650" width="10.75" style="2" customWidth="1"/>
    <col min="6651" max="6651" width="7.375" style="2" customWidth="1"/>
    <col min="6652" max="6652" width="11" style="2" customWidth="1"/>
    <col min="6653" max="6653" width="7.25" style="2" customWidth="1"/>
    <col min="6654" max="6654" width="13.375" style="2" bestFit="1" customWidth="1"/>
    <col min="6655" max="6655" width="7.25" style="2" customWidth="1"/>
    <col min="6656" max="6656" width="10.125" style="2" customWidth="1"/>
    <col min="6657" max="6657" width="6.375" style="2" customWidth="1"/>
    <col min="6658" max="6658" width="9.25" style="2" customWidth="1"/>
    <col min="6659" max="6659" width="7.5" style="2" customWidth="1"/>
    <col min="6660" max="6660" width="9" style="2"/>
    <col min="6661" max="6661" width="7.25" style="2" customWidth="1"/>
    <col min="6662" max="6662" width="9" style="2"/>
    <col min="6663" max="6663" width="6.5" style="2" customWidth="1"/>
    <col min="6664" max="6664" width="7.25" style="2" customWidth="1"/>
    <col min="6665" max="6901" width="9" style="2"/>
    <col min="6902" max="6902" width="24.75" style="2" bestFit="1" customWidth="1"/>
    <col min="6903" max="6903" width="10" style="2" bestFit="1" customWidth="1"/>
    <col min="6904" max="6904" width="7.625" style="2" bestFit="1" customWidth="1"/>
    <col min="6905" max="6905" width="9" style="2"/>
    <col min="6906" max="6906" width="10.75" style="2" customWidth="1"/>
    <col min="6907" max="6907" width="7.375" style="2" customWidth="1"/>
    <col min="6908" max="6908" width="11" style="2" customWidth="1"/>
    <col min="6909" max="6909" width="7.25" style="2" customWidth="1"/>
    <col min="6910" max="6910" width="13.375" style="2" bestFit="1" customWidth="1"/>
    <col min="6911" max="6911" width="7.25" style="2" customWidth="1"/>
    <col min="6912" max="6912" width="10.125" style="2" customWidth="1"/>
    <col min="6913" max="6913" width="6.375" style="2" customWidth="1"/>
    <col min="6914" max="6914" width="9.25" style="2" customWidth="1"/>
    <col min="6915" max="6915" width="7.5" style="2" customWidth="1"/>
    <col min="6916" max="6916" width="9" style="2"/>
    <col min="6917" max="6917" width="7.25" style="2" customWidth="1"/>
    <col min="6918" max="6918" width="9" style="2"/>
    <col min="6919" max="6919" width="6.5" style="2" customWidth="1"/>
    <col min="6920" max="6920" width="7.25" style="2" customWidth="1"/>
    <col min="6921" max="7157" width="9" style="2"/>
    <col min="7158" max="7158" width="24.75" style="2" bestFit="1" customWidth="1"/>
    <col min="7159" max="7159" width="10" style="2" bestFit="1" customWidth="1"/>
    <col min="7160" max="7160" width="7.625" style="2" bestFit="1" customWidth="1"/>
    <col min="7161" max="7161" width="9" style="2"/>
    <col min="7162" max="7162" width="10.75" style="2" customWidth="1"/>
    <col min="7163" max="7163" width="7.375" style="2" customWidth="1"/>
    <col min="7164" max="7164" width="11" style="2" customWidth="1"/>
    <col min="7165" max="7165" width="7.25" style="2" customWidth="1"/>
    <col min="7166" max="7166" width="13.375" style="2" bestFit="1" customWidth="1"/>
    <col min="7167" max="7167" width="7.25" style="2" customWidth="1"/>
    <col min="7168" max="7168" width="10.125" style="2" customWidth="1"/>
    <col min="7169" max="7169" width="6.375" style="2" customWidth="1"/>
    <col min="7170" max="7170" width="9.25" style="2" customWidth="1"/>
    <col min="7171" max="7171" width="7.5" style="2" customWidth="1"/>
    <col min="7172" max="7172" width="9" style="2"/>
    <col min="7173" max="7173" width="7.25" style="2" customWidth="1"/>
    <col min="7174" max="7174" width="9" style="2"/>
    <col min="7175" max="7175" width="6.5" style="2" customWidth="1"/>
    <col min="7176" max="7176" width="7.25" style="2" customWidth="1"/>
    <col min="7177" max="7413" width="9" style="2"/>
    <col min="7414" max="7414" width="24.75" style="2" bestFit="1" customWidth="1"/>
    <col min="7415" max="7415" width="10" style="2" bestFit="1" customWidth="1"/>
    <col min="7416" max="7416" width="7.625" style="2" bestFit="1" customWidth="1"/>
    <col min="7417" max="7417" width="9" style="2"/>
    <col min="7418" max="7418" width="10.75" style="2" customWidth="1"/>
    <col min="7419" max="7419" width="7.375" style="2" customWidth="1"/>
    <col min="7420" max="7420" width="11" style="2" customWidth="1"/>
    <col min="7421" max="7421" width="7.25" style="2" customWidth="1"/>
    <col min="7422" max="7422" width="13.375" style="2" bestFit="1" customWidth="1"/>
    <col min="7423" max="7423" width="7.25" style="2" customWidth="1"/>
    <col min="7424" max="7424" width="10.125" style="2" customWidth="1"/>
    <col min="7425" max="7425" width="6.375" style="2" customWidth="1"/>
    <col min="7426" max="7426" width="9.25" style="2" customWidth="1"/>
    <col min="7427" max="7427" width="7.5" style="2" customWidth="1"/>
    <col min="7428" max="7428" width="9" style="2"/>
    <col min="7429" max="7429" width="7.25" style="2" customWidth="1"/>
    <col min="7430" max="7430" width="9" style="2"/>
    <col min="7431" max="7431" width="6.5" style="2" customWidth="1"/>
    <col min="7432" max="7432" width="7.25" style="2" customWidth="1"/>
    <col min="7433" max="7669" width="9" style="2"/>
    <col min="7670" max="7670" width="24.75" style="2" bestFit="1" customWidth="1"/>
    <col min="7671" max="7671" width="10" style="2" bestFit="1" customWidth="1"/>
    <col min="7672" max="7672" width="7.625" style="2" bestFit="1" customWidth="1"/>
    <col min="7673" max="7673" width="9" style="2"/>
    <col min="7674" max="7674" width="10.75" style="2" customWidth="1"/>
    <col min="7675" max="7675" width="7.375" style="2" customWidth="1"/>
    <col min="7676" max="7676" width="11" style="2" customWidth="1"/>
    <col min="7677" max="7677" width="7.25" style="2" customWidth="1"/>
    <col min="7678" max="7678" width="13.375" style="2" bestFit="1" customWidth="1"/>
    <col min="7679" max="7679" width="7.25" style="2" customWidth="1"/>
    <col min="7680" max="7680" width="10.125" style="2" customWidth="1"/>
    <col min="7681" max="7681" width="6.375" style="2" customWidth="1"/>
    <col min="7682" max="7682" width="9.25" style="2" customWidth="1"/>
    <col min="7683" max="7683" width="7.5" style="2" customWidth="1"/>
    <col min="7684" max="7684" width="9" style="2"/>
    <col min="7685" max="7685" width="7.25" style="2" customWidth="1"/>
    <col min="7686" max="7686" width="9" style="2"/>
    <col min="7687" max="7687" width="6.5" style="2" customWidth="1"/>
    <col min="7688" max="7688" width="7.25" style="2" customWidth="1"/>
    <col min="7689" max="7925" width="9" style="2"/>
    <col min="7926" max="7926" width="24.75" style="2" bestFit="1" customWidth="1"/>
    <col min="7927" max="7927" width="10" style="2" bestFit="1" customWidth="1"/>
    <col min="7928" max="7928" width="7.625" style="2" bestFit="1" customWidth="1"/>
    <col min="7929" max="7929" width="9" style="2"/>
    <col min="7930" max="7930" width="10.75" style="2" customWidth="1"/>
    <col min="7931" max="7931" width="7.375" style="2" customWidth="1"/>
    <col min="7932" max="7932" width="11" style="2" customWidth="1"/>
    <col min="7933" max="7933" width="7.25" style="2" customWidth="1"/>
    <col min="7934" max="7934" width="13.375" style="2" bestFit="1" customWidth="1"/>
    <col min="7935" max="7935" width="7.25" style="2" customWidth="1"/>
    <col min="7936" max="7936" width="10.125" style="2" customWidth="1"/>
    <col min="7937" max="7937" width="6.375" style="2" customWidth="1"/>
    <col min="7938" max="7938" width="9.25" style="2" customWidth="1"/>
    <col min="7939" max="7939" width="7.5" style="2" customWidth="1"/>
    <col min="7940" max="7940" width="9" style="2"/>
    <col min="7941" max="7941" width="7.25" style="2" customWidth="1"/>
    <col min="7942" max="7942" width="9" style="2"/>
    <col min="7943" max="7943" width="6.5" style="2" customWidth="1"/>
    <col min="7944" max="7944" width="7.25" style="2" customWidth="1"/>
    <col min="7945" max="8181" width="9" style="2"/>
    <col min="8182" max="8182" width="24.75" style="2" bestFit="1" customWidth="1"/>
    <col min="8183" max="8183" width="10" style="2" bestFit="1" customWidth="1"/>
    <col min="8184" max="8184" width="7.625" style="2" bestFit="1" customWidth="1"/>
    <col min="8185" max="8185" width="9" style="2"/>
    <col min="8186" max="8186" width="10.75" style="2" customWidth="1"/>
    <col min="8187" max="8187" width="7.375" style="2" customWidth="1"/>
    <col min="8188" max="8188" width="11" style="2" customWidth="1"/>
    <col min="8189" max="8189" width="7.25" style="2" customWidth="1"/>
    <col min="8190" max="8190" width="13.375" style="2" bestFit="1" customWidth="1"/>
    <col min="8191" max="8191" width="7.25" style="2" customWidth="1"/>
    <col min="8192" max="8192" width="10.125" style="2" customWidth="1"/>
    <col min="8193" max="8193" width="6.375" style="2" customWidth="1"/>
    <col min="8194" max="8194" width="9.25" style="2" customWidth="1"/>
    <col min="8195" max="8195" width="7.5" style="2" customWidth="1"/>
    <col min="8196" max="8196" width="9" style="2"/>
    <col min="8197" max="8197" width="7.25" style="2" customWidth="1"/>
    <col min="8198" max="8198" width="9" style="2"/>
    <col min="8199" max="8199" width="6.5" style="2" customWidth="1"/>
    <col min="8200" max="8200" width="7.25" style="2" customWidth="1"/>
    <col min="8201" max="8437" width="9" style="2"/>
    <col min="8438" max="8438" width="24.75" style="2" bestFit="1" customWidth="1"/>
    <col min="8439" max="8439" width="10" style="2" bestFit="1" customWidth="1"/>
    <col min="8440" max="8440" width="7.625" style="2" bestFit="1" customWidth="1"/>
    <col min="8441" max="8441" width="9" style="2"/>
    <col min="8442" max="8442" width="10.75" style="2" customWidth="1"/>
    <col min="8443" max="8443" width="7.375" style="2" customWidth="1"/>
    <col min="8444" max="8444" width="11" style="2" customWidth="1"/>
    <col min="8445" max="8445" width="7.25" style="2" customWidth="1"/>
    <col min="8446" max="8446" width="13.375" style="2" bestFit="1" customWidth="1"/>
    <col min="8447" max="8447" width="7.25" style="2" customWidth="1"/>
    <col min="8448" max="8448" width="10.125" style="2" customWidth="1"/>
    <col min="8449" max="8449" width="6.375" style="2" customWidth="1"/>
    <col min="8450" max="8450" width="9.25" style="2" customWidth="1"/>
    <col min="8451" max="8451" width="7.5" style="2" customWidth="1"/>
    <col min="8452" max="8452" width="9" style="2"/>
    <col min="8453" max="8453" width="7.25" style="2" customWidth="1"/>
    <col min="8454" max="8454" width="9" style="2"/>
    <col min="8455" max="8455" width="6.5" style="2" customWidth="1"/>
    <col min="8456" max="8456" width="7.25" style="2" customWidth="1"/>
    <col min="8457" max="8693" width="9" style="2"/>
    <col min="8694" max="8694" width="24.75" style="2" bestFit="1" customWidth="1"/>
    <col min="8695" max="8695" width="10" style="2" bestFit="1" customWidth="1"/>
    <col min="8696" max="8696" width="7.625" style="2" bestFit="1" customWidth="1"/>
    <col min="8697" max="8697" width="9" style="2"/>
    <col min="8698" max="8698" width="10.75" style="2" customWidth="1"/>
    <col min="8699" max="8699" width="7.375" style="2" customWidth="1"/>
    <col min="8700" max="8700" width="11" style="2" customWidth="1"/>
    <col min="8701" max="8701" width="7.25" style="2" customWidth="1"/>
    <col min="8702" max="8702" width="13.375" style="2" bestFit="1" customWidth="1"/>
    <col min="8703" max="8703" width="7.25" style="2" customWidth="1"/>
    <col min="8704" max="8704" width="10.125" style="2" customWidth="1"/>
    <col min="8705" max="8705" width="6.375" style="2" customWidth="1"/>
    <col min="8706" max="8706" width="9.25" style="2" customWidth="1"/>
    <col min="8707" max="8707" width="7.5" style="2" customWidth="1"/>
    <col min="8708" max="8708" width="9" style="2"/>
    <col min="8709" max="8709" width="7.25" style="2" customWidth="1"/>
    <col min="8710" max="8710" width="9" style="2"/>
    <col min="8711" max="8711" width="6.5" style="2" customWidth="1"/>
    <col min="8712" max="8712" width="7.25" style="2" customWidth="1"/>
    <col min="8713" max="8949" width="9" style="2"/>
    <col min="8950" max="8950" width="24.75" style="2" bestFit="1" customWidth="1"/>
    <col min="8951" max="8951" width="10" style="2" bestFit="1" customWidth="1"/>
    <col min="8952" max="8952" width="7.625" style="2" bestFit="1" customWidth="1"/>
    <col min="8953" max="8953" width="9" style="2"/>
    <col min="8954" max="8954" width="10.75" style="2" customWidth="1"/>
    <col min="8955" max="8955" width="7.375" style="2" customWidth="1"/>
    <col min="8956" max="8956" width="11" style="2" customWidth="1"/>
    <col min="8957" max="8957" width="7.25" style="2" customWidth="1"/>
    <col min="8958" max="8958" width="13.375" style="2" bestFit="1" customWidth="1"/>
    <col min="8959" max="8959" width="7.25" style="2" customWidth="1"/>
    <col min="8960" max="8960" width="10.125" style="2" customWidth="1"/>
    <col min="8961" max="8961" width="6.375" style="2" customWidth="1"/>
    <col min="8962" max="8962" width="9.25" style="2" customWidth="1"/>
    <col min="8963" max="8963" width="7.5" style="2" customWidth="1"/>
    <col min="8964" max="8964" width="9" style="2"/>
    <col min="8965" max="8965" width="7.25" style="2" customWidth="1"/>
    <col min="8966" max="8966" width="9" style="2"/>
    <col min="8967" max="8967" width="6.5" style="2" customWidth="1"/>
    <col min="8968" max="8968" width="7.25" style="2" customWidth="1"/>
    <col min="8969" max="9205" width="9" style="2"/>
    <col min="9206" max="9206" width="24.75" style="2" bestFit="1" customWidth="1"/>
    <col min="9207" max="9207" width="10" style="2" bestFit="1" customWidth="1"/>
    <col min="9208" max="9208" width="7.625" style="2" bestFit="1" customWidth="1"/>
    <col min="9209" max="9209" width="9" style="2"/>
    <col min="9210" max="9210" width="10.75" style="2" customWidth="1"/>
    <col min="9211" max="9211" width="7.375" style="2" customWidth="1"/>
    <col min="9212" max="9212" width="11" style="2" customWidth="1"/>
    <col min="9213" max="9213" width="7.25" style="2" customWidth="1"/>
    <col min="9214" max="9214" width="13.375" style="2" bestFit="1" customWidth="1"/>
    <col min="9215" max="9215" width="7.25" style="2" customWidth="1"/>
    <col min="9216" max="9216" width="10.125" style="2" customWidth="1"/>
    <col min="9217" max="9217" width="6.375" style="2" customWidth="1"/>
    <col min="9218" max="9218" width="9.25" style="2" customWidth="1"/>
    <col min="9219" max="9219" width="7.5" style="2" customWidth="1"/>
    <col min="9220" max="9220" width="9" style="2"/>
    <col min="9221" max="9221" width="7.25" style="2" customWidth="1"/>
    <col min="9222" max="9222" width="9" style="2"/>
    <col min="9223" max="9223" width="6.5" style="2" customWidth="1"/>
    <col min="9224" max="9224" width="7.25" style="2" customWidth="1"/>
    <col min="9225" max="9461" width="9" style="2"/>
    <col min="9462" max="9462" width="24.75" style="2" bestFit="1" customWidth="1"/>
    <col min="9463" max="9463" width="10" style="2" bestFit="1" customWidth="1"/>
    <col min="9464" max="9464" width="7.625" style="2" bestFit="1" customWidth="1"/>
    <col min="9465" max="9465" width="9" style="2"/>
    <col min="9466" max="9466" width="10.75" style="2" customWidth="1"/>
    <col min="9467" max="9467" width="7.375" style="2" customWidth="1"/>
    <col min="9468" max="9468" width="11" style="2" customWidth="1"/>
    <col min="9469" max="9469" width="7.25" style="2" customWidth="1"/>
    <col min="9470" max="9470" width="13.375" style="2" bestFit="1" customWidth="1"/>
    <col min="9471" max="9471" width="7.25" style="2" customWidth="1"/>
    <col min="9472" max="9472" width="10.125" style="2" customWidth="1"/>
    <col min="9473" max="9473" width="6.375" style="2" customWidth="1"/>
    <col min="9474" max="9474" width="9.25" style="2" customWidth="1"/>
    <col min="9475" max="9475" width="7.5" style="2" customWidth="1"/>
    <col min="9476" max="9476" width="9" style="2"/>
    <col min="9477" max="9477" width="7.25" style="2" customWidth="1"/>
    <col min="9478" max="9478" width="9" style="2"/>
    <col min="9479" max="9479" width="6.5" style="2" customWidth="1"/>
    <col min="9480" max="9480" width="7.25" style="2" customWidth="1"/>
    <col min="9481" max="9717" width="9" style="2"/>
    <col min="9718" max="9718" width="24.75" style="2" bestFit="1" customWidth="1"/>
    <col min="9719" max="9719" width="10" style="2" bestFit="1" customWidth="1"/>
    <col min="9720" max="9720" width="7.625" style="2" bestFit="1" customWidth="1"/>
    <col min="9721" max="9721" width="9" style="2"/>
    <col min="9722" max="9722" width="10.75" style="2" customWidth="1"/>
    <col min="9723" max="9723" width="7.375" style="2" customWidth="1"/>
    <col min="9724" max="9724" width="11" style="2" customWidth="1"/>
    <col min="9725" max="9725" width="7.25" style="2" customWidth="1"/>
    <col min="9726" max="9726" width="13.375" style="2" bestFit="1" customWidth="1"/>
    <col min="9727" max="9727" width="7.25" style="2" customWidth="1"/>
    <col min="9728" max="9728" width="10.125" style="2" customWidth="1"/>
    <col min="9729" max="9729" width="6.375" style="2" customWidth="1"/>
    <col min="9730" max="9730" width="9.25" style="2" customWidth="1"/>
    <col min="9731" max="9731" width="7.5" style="2" customWidth="1"/>
    <col min="9732" max="9732" width="9" style="2"/>
    <col min="9733" max="9733" width="7.25" style="2" customWidth="1"/>
    <col min="9734" max="9734" width="9" style="2"/>
    <col min="9735" max="9735" width="6.5" style="2" customWidth="1"/>
    <col min="9736" max="9736" width="7.25" style="2" customWidth="1"/>
    <col min="9737" max="9973" width="9" style="2"/>
    <col min="9974" max="9974" width="24.75" style="2" bestFit="1" customWidth="1"/>
    <col min="9975" max="9975" width="10" style="2" bestFit="1" customWidth="1"/>
    <col min="9976" max="9976" width="7.625" style="2" bestFit="1" customWidth="1"/>
    <col min="9977" max="9977" width="9" style="2"/>
    <col min="9978" max="9978" width="10.75" style="2" customWidth="1"/>
    <col min="9979" max="9979" width="7.375" style="2" customWidth="1"/>
    <col min="9980" max="9980" width="11" style="2" customWidth="1"/>
    <col min="9981" max="9981" width="7.25" style="2" customWidth="1"/>
    <col min="9982" max="9982" width="13.375" style="2" bestFit="1" customWidth="1"/>
    <col min="9983" max="9983" width="7.25" style="2" customWidth="1"/>
    <col min="9984" max="9984" width="10.125" style="2" customWidth="1"/>
    <col min="9985" max="9985" width="6.375" style="2" customWidth="1"/>
    <col min="9986" max="9986" width="9.25" style="2" customWidth="1"/>
    <col min="9987" max="9987" width="7.5" style="2" customWidth="1"/>
    <col min="9988" max="9988" width="9" style="2"/>
    <col min="9989" max="9989" width="7.25" style="2" customWidth="1"/>
    <col min="9990" max="9990" width="9" style="2"/>
    <col min="9991" max="9991" width="6.5" style="2" customWidth="1"/>
    <col min="9992" max="9992" width="7.25" style="2" customWidth="1"/>
    <col min="9993" max="10229" width="9" style="2"/>
    <col min="10230" max="10230" width="24.75" style="2" bestFit="1" customWidth="1"/>
    <col min="10231" max="10231" width="10" style="2" bestFit="1" customWidth="1"/>
    <col min="10232" max="10232" width="7.625" style="2" bestFit="1" customWidth="1"/>
    <col min="10233" max="10233" width="9" style="2"/>
    <col min="10234" max="10234" width="10.75" style="2" customWidth="1"/>
    <col min="10235" max="10235" width="7.375" style="2" customWidth="1"/>
    <col min="10236" max="10236" width="11" style="2" customWidth="1"/>
    <col min="10237" max="10237" width="7.25" style="2" customWidth="1"/>
    <col min="10238" max="10238" width="13.375" style="2" bestFit="1" customWidth="1"/>
    <col min="10239" max="10239" width="7.25" style="2" customWidth="1"/>
    <col min="10240" max="10240" width="10.125" style="2" customWidth="1"/>
    <col min="10241" max="10241" width="6.375" style="2" customWidth="1"/>
    <col min="10242" max="10242" width="9.25" style="2" customWidth="1"/>
    <col min="10243" max="10243" width="7.5" style="2" customWidth="1"/>
    <col min="10244" max="10244" width="9" style="2"/>
    <col min="10245" max="10245" width="7.25" style="2" customWidth="1"/>
    <col min="10246" max="10246" width="9" style="2"/>
    <col min="10247" max="10247" width="6.5" style="2" customWidth="1"/>
    <col min="10248" max="10248" width="7.25" style="2" customWidth="1"/>
    <col min="10249" max="10485" width="9" style="2"/>
    <col min="10486" max="10486" width="24.75" style="2" bestFit="1" customWidth="1"/>
    <col min="10487" max="10487" width="10" style="2" bestFit="1" customWidth="1"/>
    <col min="10488" max="10488" width="7.625" style="2" bestFit="1" customWidth="1"/>
    <col min="10489" max="10489" width="9" style="2"/>
    <col min="10490" max="10490" width="10.75" style="2" customWidth="1"/>
    <col min="10491" max="10491" width="7.375" style="2" customWidth="1"/>
    <col min="10492" max="10492" width="11" style="2" customWidth="1"/>
    <col min="10493" max="10493" width="7.25" style="2" customWidth="1"/>
    <col min="10494" max="10494" width="13.375" style="2" bestFit="1" customWidth="1"/>
    <col min="10495" max="10495" width="7.25" style="2" customWidth="1"/>
    <col min="10496" max="10496" width="10.125" style="2" customWidth="1"/>
    <col min="10497" max="10497" width="6.375" style="2" customWidth="1"/>
    <col min="10498" max="10498" width="9.25" style="2" customWidth="1"/>
    <col min="10499" max="10499" width="7.5" style="2" customWidth="1"/>
    <col min="10500" max="10500" width="9" style="2"/>
    <col min="10501" max="10501" width="7.25" style="2" customWidth="1"/>
    <col min="10502" max="10502" width="9" style="2"/>
    <col min="10503" max="10503" width="6.5" style="2" customWidth="1"/>
    <col min="10504" max="10504" width="7.25" style="2" customWidth="1"/>
    <col min="10505" max="10741" width="9" style="2"/>
    <col min="10742" max="10742" width="24.75" style="2" bestFit="1" customWidth="1"/>
    <col min="10743" max="10743" width="10" style="2" bestFit="1" customWidth="1"/>
    <col min="10744" max="10744" width="7.625" style="2" bestFit="1" customWidth="1"/>
    <col min="10745" max="10745" width="9" style="2"/>
    <col min="10746" max="10746" width="10.75" style="2" customWidth="1"/>
    <col min="10747" max="10747" width="7.375" style="2" customWidth="1"/>
    <col min="10748" max="10748" width="11" style="2" customWidth="1"/>
    <col min="10749" max="10749" width="7.25" style="2" customWidth="1"/>
    <col min="10750" max="10750" width="13.375" style="2" bestFit="1" customWidth="1"/>
    <col min="10751" max="10751" width="7.25" style="2" customWidth="1"/>
    <col min="10752" max="10752" width="10.125" style="2" customWidth="1"/>
    <col min="10753" max="10753" width="6.375" style="2" customWidth="1"/>
    <col min="10754" max="10754" width="9.25" style="2" customWidth="1"/>
    <col min="10755" max="10755" width="7.5" style="2" customWidth="1"/>
    <col min="10756" max="10756" width="9" style="2"/>
    <col min="10757" max="10757" width="7.25" style="2" customWidth="1"/>
    <col min="10758" max="10758" width="9" style="2"/>
    <col min="10759" max="10759" width="6.5" style="2" customWidth="1"/>
    <col min="10760" max="10760" width="7.25" style="2" customWidth="1"/>
    <col min="10761" max="10997" width="9" style="2"/>
    <col min="10998" max="10998" width="24.75" style="2" bestFit="1" customWidth="1"/>
    <col min="10999" max="10999" width="10" style="2" bestFit="1" customWidth="1"/>
    <col min="11000" max="11000" width="7.625" style="2" bestFit="1" customWidth="1"/>
    <col min="11001" max="11001" width="9" style="2"/>
    <col min="11002" max="11002" width="10.75" style="2" customWidth="1"/>
    <col min="11003" max="11003" width="7.375" style="2" customWidth="1"/>
    <col min="11004" max="11004" width="11" style="2" customWidth="1"/>
    <col min="11005" max="11005" width="7.25" style="2" customWidth="1"/>
    <col min="11006" max="11006" width="13.375" style="2" bestFit="1" customWidth="1"/>
    <col min="11007" max="11007" width="7.25" style="2" customWidth="1"/>
    <col min="11008" max="11008" width="10.125" style="2" customWidth="1"/>
    <col min="11009" max="11009" width="6.375" style="2" customWidth="1"/>
    <col min="11010" max="11010" width="9.25" style="2" customWidth="1"/>
    <col min="11011" max="11011" width="7.5" style="2" customWidth="1"/>
    <col min="11012" max="11012" width="9" style="2"/>
    <col min="11013" max="11013" width="7.25" style="2" customWidth="1"/>
    <col min="11014" max="11014" width="9" style="2"/>
    <col min="11015" max="11015" width="6.5" style="2" customWidth="1"/>
    <col min="11016" max="11016" width="7.25" style="2" customWidth="1"/>
    <col min="11017" max="11253" width="9" style="2"/>
    <col min="11254" max="11254" width="24.75" style="2" bestFit="1" customWidth="1"/>
    <col min="11255" max="11255" width="10" style="2" bestFit="1" customWidth="1"/>
    <col min="11256" max="11256" width="7.625" style="2" bestFit="1" customWidth="1"/>
    <col min="11257" max="11257" width="9" style="2"/>
    <col min="11258" max="11258" width="10.75" style="2" customWidth="1"/>
    <col min="11259" max="11259" width="7.375" style="2" customWidth="1"/>
    <col min="11260" max="11260" width="11" style="2" customWidth="1"/>
    <col min="11261" max="11261" width="7.25" style="2" customWidth="1"/>
    <col min="11262" max="11262" width="13.375" style="2" bestFit="1" customWidth="1"/>
    <col min="11263" max="11263" width="7.25" style="2" customWidth="1"/>
    <col min="11264" max="11264" width="10.125" style="2" customWidth="1"/>
    <col min="11265" max="11265" width="6.375" style="2" customWidth="1"/>
    <col min="11266" max="11266" width="9.25" style="2" customWidth="1"/>
    <col min="11267" max="11267" width="7.5" style="2" customWidth="1"/>
    <col min="11268" max="11268" width="9" style="2"/>
    <col min="11269" max="11269" width="7.25" style="2" customWidth="1"/>
    <col min="11270" max="11270" width="9" style="2"/>
    <col min="11271" max="11271" width="6.5" style="2" customWidth="1"/>
    <col min="11272" max="11272" width="7.25" style="2" customWidth="1"/>
    <col min="11273" max="11509" width="9" style="2"/>
    <col min="11510" max="11510" width="24.75" style="2" bestFit="1" customWidth="1"/>
    <col min="11511" max="11511" width="10" style="2" bestFit="1" customWidth="1"/>
    <col min="11512" max="11512" width="7.625" style="2" bestFit="1" customWidth="1"/>
    <col min="11513" max="11513" width="9" style="2"/>
    <col min="11514" max="11514" width="10.75" style="2" customWidth="1"/>
    <col min="11515" max="11515" width="7.375" style="2" customWidth="1"/>
    <col min="11516" max="11516" width="11" style="2" customWidth="1"/>
    <col min="11517" max="11517" width="7.25" style="2" customWidth="1"/>
    <col min="11518" max="11518" width="13.375" style="2" bestFit="1" customWidth="1"/>
    <col min="11519" max="11519" width="7.25" style="2" customWidth="1"/>
    <col min="11520" max="11520" width="10.125" style="2" customWidth="1"/>
    <col min="11521" max="11521" width="6.375" style="2" customWidth="1"/>
    <col min="11522" max="11522" width="9.25" style="2" customWidth="1"/>
    <col min="11523" max="11523" width="7.5" style="2" customWidth="1"/>
    <col min="11524" max="11524" width="9" style="2"/>
    <col min="11525" max="11525" width="7.25" style="2" customWidth="1"/>
    <col min="11526" max="11526" width="9" style="2"/>
    <col min="11527" max="11527" width="6.5" style="2" customWidth="1"/>
    <col min="11528" max="11528" width="7.25" style="2" customWidth="1"/>
    <col min="11529" max="11765" width="9" style="2"/>
    <col min="11766" max="11766" width="24.75" style="2" bestFit="1" customWidth="1"/>
    <col min="11767" max="11767" width="10" style="2" bestFit="1" customWidth="1"/>
    <col min="11768" max="11768" width="7.625" style="2" bestFit="1" customWidth="1"/>
    <col min="11769" max="11769" width="9" style="2"/>
    <col min="11770" max="11770" width="10.75" style="2" customWidth="1"/>
    <col min="11771" max="11771" width="7.375" style="2" customWidth="1"/>
    <col min="11772" max="11772" width="11" style="2" customWidth="1"/>
    <col min="11773" max="11773" width="7.25" style="2" customWidth="1"/>
    <col min="11774" max="11774" width="13.375" style="2" bestFit="1" customWidth="1"/>
    <col min="11775" max="11775" width="7.25" style="2" customWidth="1"/>
    <col min="11776" max="11776" width="10.125" style="2" customWidth="1"/>
    <col min="11777" max="11777" width="6.375" style="2" customWidth="1"/>
    <col min="11778" max="11778" width="9.25" style="2" customWidth="1"/>
    <col min="11779" max="11779" width="7.5" style="2" customWidth="1"/>
    <col min="11780" max="11780" width="9" style="2"/>
    <col min="11781" max="11781" width="7.25" style="2" customWidth="1"/>
    <col min="11782" max="11782" width="9" style="2"/>
    <col min="11783" max="11783" width="6.5" style="2" customWidth="1"/>
    <col min="11784" max="11784" width="7.25" style="2" customWidth="1"/>
    <col min="11785" max="12021" width="9" style="2"/>
    <col min="12022" max="12022" width="24.75" style="2" bestFit="1" customWidth="1"/>
    <col min="12023" max="12023" width="10" style="2" bestFit="1" customWidth="1"/>
    <col min="12024" max="12024" width="7.625" style="2" bestFit="1" customWidth="1"/>
    <col min="12025" max="12025" width="9" style="2"/>
    <col min="12026" max="12026" width="10.75" style="2" customWidth="1"/>
    <col min="12027" max="12027" width="7.375" style="2" customWidth="1"/>
    <col min="12028" max="12028" width="11" style="2" customWidth="1"/>
    <col min="12029" max="12029" width="7.25" style="2" customWidth="1"/>
    <col min="12030" max="12030" width="13.375" style="2" bestFit="1" customWidth="1"/>
    <col min="12031" max="12031" width="7.25" style="2" customWidth="1"/>
    <col min="12032" max="12032" width="10.125" style="2" customWidth="1"/>
    <col min="12033" max="12033" width="6.375" style="2" customWidth="1"/>
    <col min="12034" max="12034" width="9.25" style="2" customWidth="1"/>
    <col min="12035" max="12035" width="7.5" style="2" customWidth="1"/>
    <col min="12036" max="12036" width="9" style="2"/>
    <col min="12037" max="12037" width="7.25" style="2" customWidth="1"/>
    <col min="12038" max="12038" width="9" style="2"/>
    <col min="12039" max="12039" width="6.5" style="2" customWidth="1"/>
    <col min="12040" max="12040" width="7.25" style="2" customWidth="1"/>
    <col min="12041" max="12277" width="9" style="2"/>
    <col min="12278" max="12278" width="24.75" style="2" bestFit="1" customWidth="1"/>
    <col min="12279" max="12279" width="10" style="2" bestFit="1" customWidth="1"/>
    <col min="12280" max="12280" width="7.625" style="2" bestFit="1" customWidth="1"/>
    <col min="12281" max="12281" width="9" style="2"/>
    <col min="12282" max="12282" width="10.75" style="2" customWidth="1"/>
    <col min="12283" max="12283" width="7.375" style="2" customWidth="1"/>
    <col min="12284" max="12284" width="11" style="2" customWidth="1"/>
    <col min="12285" max="12285" width="7.25" style="2" customWidth="1"/>
    <col min="12286" max="12286" width="13.375" style="2" bestFit="1" customWidth="1"/>
    <col min="12287" max="12287" width="7.25" style="2" customWidth="1"/>
    <col min="12288" max="12288" width="10.125" style="2" customWidth="1"/>
    <col min="12289" max="12289" width="6.375" style="2" customWidth="1"/>
    <col min="12290" max="12290" width="9.25" style="2" customWidth="1"/>
    <col min="12291" max="12291" width="7.5" style="2" customWidth="1"/>
    <col min="12292" max="12292" width="9" style="2"/>
    <col min="12293" max="12293" width="7.25" style="2" customWidth="1"/>
    <col min="12294" max="12294" width="9" style="2"/>
    <col min="12295" max="12295" width="6.5" style="2" customWidth="1"/>
    <col min="12296" max="12296" width="7.25" style="2" customWidth="1"/>
    <col min="12297" max="12533" width="9" style="2"/>
    <col min="12534" max="12534" width="24.75" style="2" bestFit="1" customWidth="1"/>
    <col min="12535" max="12535" width="10" style="2" bestFit="1" customWidth="1"/>
    <col min="12536" max="12536" width="7.625" style="2" bestFit="1" customWidth="1"/>
    <col min="12537" max="12537" width="9" style="2"/>
    <col min="12538" max="12538" width="10.75" style="2" customWidth="1"/>
    <col min="12539" max="12539" width="7.375" style="2" customWidth="1"/>
    <col min="12540" max="12540" width="11" style="2" customWidth="1"/>
    <col min="12541" max="12541" width="7.25" style="2" customWidth="1"/>
    <col min="12542" max="12542" width="13.375" style="2" bestFit="1" customWidth="1"/>
    <col min="12543" max="12543" width="7.25" style="2" customWidth="1"/>
    <col min="12544" max="12544" width="10.125" style="2" customWidth="1"/>
    <col min="12545" max="12545" width="6.375" style="2" customWidth="1"/>
    <col min="12546" max="12546" width="9.25" style="2" customWidth="1"/>
    <col min="12547" max="12547" width="7.5" style="2" customWidth="1"/>
    <col min="12548" max="12548" width="9" style="2"/>
    <col min="12549" max="12549" width="7.25" style="2" customWidth="1"/>
    <col min="12550" max="12550" width="9" style="2"/>
    <col min="12551" max="12551" width="6.5" style="2" customWidth="1"/>
    <col min="12552" max="12552" width="7.25" style="2" customWidth="1"/>
    <col min="12553" max="12789" width="9" style="2"/>
    <col min="12790" max="12790" width="24.75" style="2" bestFit="1" customWidth="1"/>
    <col min="12791" max="12791" width="10" style="2" bestFit="1" customWidth="1"/>
    <col min="12792" max="12792" width="7.625" style="2" bestFit="1" customWidth="1"/>
    <col min="12793" max="12793" width="9" style="2"/>
    <col min="12794" max="12794" width="10.75" style="2" customWidth="1"/>
    <col min="12795" max="12795" width="7.375" style="2" customWidth="1"/>
    <col min="12796" max="12796" width="11" style="2" customWidth="1"/>
    <col min="12797" max="12797" width="7.25" style="2" customWidth="1"/>
    <col min="12798" max="12798" width="13.375" style="2" bestFit="1" customWidth="1"/>
    <col min="12799" max="12799" width="7.25" style="2" customWidth="1"/>
    <col min="12800" max="12800" width="10.125" style="2" customWidth="1"/>
    <col min="12801" max="12801" width="6.375" style="2" customWidth="1"/>
    <col min="12802" max="12802" width="9.25" style="2" customWidth="1"/>
    <col min="12803" max="12803" width="7.5" style="2" customWidth="1"/>
    <col min="12804" max="12804" width="9" style="2"/>
    <col min="12805" max="12805" width="7.25" style="2" customWidth="1"/>
    <col min="12806" max="12806" width="9" style="2"/>
    <col min="12807" max="12807" width="6.5" style="2" customWidth="1"/>
    <col min="12808" max="12808" width="7.25" style="2" customWidth="1"/>
    <col min="12809" max="13045" width="9" style="2"/>
    <col min="13046" max="13046" width="24.75" style="2" bestFit="1" customWidth="1"/>
    <col min="13047" max="13047" width="10" style="2" bestFit="1" customWidth="1"/>
    <col min="13048" max="13048" width="7.625" style="2" bestFit="1" customWidth="1"/>
    <col min="13049" max="13049" width="9" style="2"/>
    <col min="13050" max="13050" width="10.75" style="2" customWidth="1"/>
    <col min="13051" max="13051" width="7.375" style="2" customWidth="1"/>
    <col min="13052" max="13052" width="11" style="2" customWidth="1"/>
    <col min="13053" max="13053" width="7.25" style="2" customWidth="1"/>
    <col min="13054" max="13054" width="13.375" style="2" bestFit="1" customWidth="1"/>
    <col min="13055" max="13055" width="7.25" style="2" customWidth="1"/>
    <col min="13056" max="13056" width="10.125" style="2" customWidth="1"/>
    <col min="13057" max="13057" width="6.375" style="2" customWidth="1"/>
    <col min="13058" max="13058" width="9.25" style="2" customWidth="1"/>
    <col min="13059" max="13059" width="7.5" style="2" customWidth="1"/>
    <col min="13060" max="13060" width="9" style="2"/>
    <col min="13061" max="13061" width="7.25" style="2" customWidth="1"/>
    <col min="13062" max="13062" width="9" style="2"/>
    <col min="13063" max="13063" width="6.5" style="2" customWidth="1"/>
    <col min="13064" max="13064" width="7.25" style="2" customWidth="1"/>
    <col min="13065" max="13301" width="9" style="2"/>
    <col min="13302" max="13302" width="24.75" style="2" bestFit="1" customWidth="1"/>
    <col min="13303" max="13303" width="10" style="2" bestFit="1" customWidth="1"/>
    <col min="13304" max="13304" width="7.625" style="2" bestFit="1" customWidth="1"/>
    <col min="13305" max="13305" width="9" style="2"/>
    <col min="13306" max="13306" width="10.75" style="2" customWidth="1"/>
    <col min="13307" max="13307" width="7.375" style="2" customWidth="1"/>
    <col min="13308" max="13308" width="11" style="2" customWidth="1"/>
    <col min="13309" max="13309" width="7.25" style="2" customWidth="1"/>
    <col min="13310" max="13310" width="13.375" style="2" bestFit="1" customWidth="1"/>
    <col min="13311" max="13311" width="7.25" style="2" customWidth="1"/>
    <col min="13312" max="13312" width="10.125" style="2" customWidth="1"/>
    <col min="13313" max="13313" width="6.375" style="2" customWidth="1"/>
    <col min="13314" max="13314" width="9.25" style="2" customWidth="1"/>
    <col min="13315" max="13315" width="7.5" style="2" customWidth="1"/>
    <col min="13316" max="13316" width="9" style="2"/>
    <col min="13317" max="13317" width="7.25" style="2" customWidth="1"/>
    <col min="13318" max="13318" width="9" style="2"/>
    <col min="13319" max="13319" width="6.5" style="2" customWidth="1"/>
    <col min="13320" max="13320" width="7.25" style="2" customWidth="1"/>
    <col min="13321" max="13557" width="9" style="2"/>
    <col min="13558" max="13558" width="24.75" style="2" bestFit="1" customWidth="1"/>
    <col min="13559" max="13559" width="10" style="2" bestFit="1" customWidth="1"/>
    <col min="13560" max="13560" width="7.625" style="2" bestFit="1" customWidth="1"/>
    <col min="13561" max="13561" width="9" style="2"/>
    <col min="13562" max="13562" width="10.75" style="2" customWidth="1"/>
    <col min="13563" max="13563" width="7.375" style="2" customWidth="1"/>
    <col min="13564" max="13564" width="11" style="2" customWidth="1"/>
    <col min="13565" max="13565" width="7.25" style="2" customWidth="1"/>
    <col min="13566" max="13566" width="13.375" style="2" bestFit="1" customWidth="1"/>
    <col min="13567" max="13567" width="7.25" style="2" customWidth="1"/>
    <col min="13568" max="13568" width="10.125" style="2" customWidth="1"/>
    <col min="13569" max="13569" width="6.375" style="2" customWidth="1"/>
    <col min="13570" max="13570" width="9.25" style="2" customWidth="1"/>
    <col min="13571" max="13571" width="7.5" style="2" customWidth="1"/>
    <col min="13572" max="13572" width="9" style="2"/>
    <col min="13573" max="13573" width="7.25" style="2" customWidth="1"/>
    <col min="13574" max="13574" width="9" style="2"/>
    <col min="13575" max="13575" width="6.5" style="2" customWidth="1"/>
    <col min="13576" max="13576" width="7.25" style="2" customWidth="1"/>
    <col min="13577" max="13813" width="9" style="2"/>
    <col min="13814" max="13814" width="24.75" style="2" bestFit="1" customWidth="1"/>
    <col min="13815" max="13815" width="10" style="2" bestFit="1" customWidth="1"/>
    <col min="13816" max="13816" width="7.625" style="2" bestFit="1" customWidth="1"/>
    <col min="13817" max="13817" width="9" style="2"/>
    <col min="13818" max="13818" width="10.75" style="2" customWidth="1"/>
    <col min="13819" max="13819" width="7.375" style="2" customWidth="1"/>
    <col min="13820" max="13820" width="11" style="2" customWidth="1"/>
    <col min="13821" max="13821" width="7.25" style="2" customWidth="1"/>
    <col min="13822" max="13822" width="13.375" style="2" bestFit="1" customWidth="1"/>
    <col min="13823" max="13823" width="7.25" style="2" customWidth="1"/>
    <col min="13824" max="13824" width="10.125" style="2" customWidth="1"/>
    <col min="13825" max="13825" width="6.375" style="2" customWidth="1"/>
    <col min="13826" max="13826" width="9.25" style="2" customWidth="1"/>
    <col min="13827" max="13827" width="7.5" style="2" customWidth="1"/>
    <col min="13828" max="13828" width="9" style="2"/>
    <col min="13829" max="13829" width="7.25" style="2" customWidth="1"/>
    <col min="13830" max="13830" width="9" style="2"/>
    <col min="13831" max="13831" width="6.5" style="2" customWidth="1"/>
    <col min="13832" max="13832" width="7.25" style="2" customWidth="1"/>
    <col min="13833" max="14069" width="9" style="2"/>
    <col min="14070" max="14070" width="24.75" style="2" bestFit="1" customWidth="1"/>
    <col min="14071" max="14071" width="10" style="2" bestFit="1" customWidth="1"/>
    <col min="14072" max="14072" width="7.625" style="2" bestFit="1" customWidth="1"/>
    <col min="14073" max="14073" width="9" style="2"/>
    <col min="14074" max="14074" width="10.75" style="2" customWidth="1"/>
    <col min="14075" max="14075" width="7.375" style="2" customWidth="1"/>
    <col min="14076" max="14076" width="11" style="2" customWidth="1"/>
    <col min="14077" max="14077" width="7.25" style="2" customWidth="1"/>
    <col min="14078" max="14078" width="13.375" style="2" bestFit="1" customWidth="1"/>
    <col min="14079" max="14079" width="7.25" style="2" customWidth="1"/>
    <col min="14080" max="14080" width="10.125" style="2" customWidth="1"/>
    <col min="14081" max="14081" width="6.375" style="2" customWidth="1"/>
    <col min="14082" max="14082" width="9.25" style="2" customWidth="1"/>
    <col min="14083" max="14083" width="7.5" style="2" customWidth="1"/>
    <col min="14084" max="14084" width="9" style="2"/>
    <col min="14085" max="14085" width="7.25" style="2" customWidth="1"/>
    <col min="14086" max="14086" width="9" style="2"/>
    <col min="14087" max="14087" width="6.5" style="2" customWidth="1"/>
    <col min="14088" max="14088" width="7.25" style="2" customWidth="1"/>
    <col min="14089" max="14325" width="9" style="2"/>
    <col min="14326" max="14326" width="24.75" style="2" bestFit="1" customWidth="1"/>
    <col min="14327" max="14327" width="10" style="2" bestFit="1" customWidth="1"/>
    <col min="14328" max="14328" width="7.625" style="2" bestFit="1" customWidth="1"/>
    <col min="14329" max="14329" width="9" style="2"/>
    <col min="14330" max="14330" width="10.75" style="2" customWidth="1"/>
    <col min="14331" max="14331" width="7.375" style="2" customWidth="1"/>
    <col min="14332" max="14332" width="11" style="2" customWidth="1"/>
    <col min="14333" max="14333" width="7.25" style="2" customWidth="1"/>
    <col min="14334" max="14334" width="13.375" style="2" bestFit="1" customWidth="1"/>
    <col min="14335" max="14335" width="7.25" style="2" customWidth="1"/>
    <col min="14336" max="14336" width="10.125" style="2" customWidth="1"/>
    <col min="14337" max="14337" width="6.375" style="2" customWidth="1"/>
    <col min="14338" max="14338" width="9.25" style="2" customWidth="1"/>
    <col min="14339" max="14339" width="7.5" style="2" customWidth="1"/>
    <col min="14340" max="14340" width="9" style="2"/>
    <col min="14341" max="14341" width="7.25" style="2" customWidth="1"/>
    <col min="14342" max="14342" width="9" style="2"/>
    <col min="14343" max="14343" width="6.5" style="2" customWidth="1"/>
    <col min="14344" max="14344" width="7.25" style="2" customWidth="1"/>
    <col min="14345" max="14581" width="9" style="2"/>
    <col min="14582" max="14582" width="24.75" style="2" bestFit="1" customWidth="1"/>
    <col min="14583" max="14583" width="10" style="2" bestFit="1" customWidth="1"/>
    <col min="14584" max="14584" width="7.625" style="2" bestFit="1" customWidth="1"/>
    <col min="14585" max="14585" width="9" style="2"/>
    <col min="14586" max="14586" width="10.75" style="2" customWidth="1"/>
    <col min="14587" max="14587" width="7.375" style="2" customWidth="1"/>
    <col min="14588" max="14588" width="11" style="2" customWidth="1"/>
    <col min="14589" max="14589" width="7.25" style="2" customWidth="1"/>
    <col min="14590" max="14590" width="13.375" style="2" bestFit="1" customWidth="1"/>
    <col min="14591" max="14591" width="7.25" style="2" customWidth="1"/>
    <col min="14592" max="14592" width="10.125" style="2" customWidth="1"/>
    <col min="14593" max="14593" width="6.375" style="2" customWidth="1"/>
    <col min="14594" max="14594" width="9.25" style="2" customWidth="1"/>
    <col min="14595" max="14595" width="7.5" style="2" customWidth="1"/>
    <col min="14596" max="14596" width="9" style="2"/>
    <col min="14597" max="14597" width="7.25" style="2" customWidth="1"/>
    <col min="14598" max="14598" width="9" style="2"/>
    <col min="14599" max="14599" width="6.5" style="2" customWidth="1"/>
    <col min="14600" max="14600" width="7.25" style="2" customWidth="1"/>
    <col min="14601" max="14837" width="9" style="2"/>
    <col min="14838" max="14838" width="24.75" style="2" bestFit="1" customWidth="1"/>
    <col min="14839" max="14839" width="10" style="2" bestFit="1" customWidth="1"/>
    <col min="14840" max="14840" width="7.625" style="2" bestFit="1" customWidth="1"/>
    <col min="14841" max="14841" width="9" style="2"/>
    <col min="14842" max="14842" width="10.75" style="2" customWidth="1"/>
    <col min="14843" max="14843" width="7.375" style="2" customWidth="1"/>
    <col min="14844" max="14844" width="11" style="2" customWidth="1"/>
    <col min="14845" max="14845" width="7.25" style="2" customWidth="1"/>
    <col min="14846" max="14846" width="13.375" style="2" bestFit="1" customWidth="1"/>
    <col min="14847" max="14847" width="7.25" style="2" customWidth="1"/>
    <col min="14848" max="14848" width="10.125" style="2" customWidth="1"/>
    <col min="14849" max="14849" width="6.375" style="2" customWidth="1"/>
    <col min="14850" max="14850" width="9.25" style="2" customWidth="1"/>
    <col min="14851" max="14851" width="7.5" style="2" customWidth="1"/>
    <col min="14852" max="14852" width="9" style="2"/>
    <col min="14853" max="14853" width="7.25" style="2" customWidth="1"/>
    <col min="14854" max="14854" width="9" style="2"/>
    <col min="14855" max="14855" width="6.5" style="2" customWidth="1"/>
    <col min="14856" max="14856" width="7.25" style="2" customWidth="1"/>
    <col min="14857" max="15093" width="9" style="2"/>
    <col min="15094" max="15094" width="24.75" style="2" bestFit="1" customWidth="1"/>
    <col min="15095" max="15095" width="10" style="2" bestFit="1" customWidth="1"/>
    <col min="15096" max="15096" width="7.625" style="2" bestFit="1" customWidth="1"/>
    <col min="15097" max="15097" width="9" style="2"/>
    <col min="15098" max="15098" width="10.75" style="2" customWidth="1"/>
    <col min="15099" max="15099" width="7.375" style="2" customWidth="1"/>
    <col min="15100" max="15100" width="11" style="2" customWidth="1"/>
    <col min="15101" max="15101" width="7.25" style="2" customWidth="1"/>
    <col min="15102" max="15102" width="13.375" style="2" bestFit="1" customWidth="1"/>
    <col min="15103" max="15103" width="7.25" style="2" customWidth="1"/>
    <col min="15104" max="15104" width="10.125" style="2" customWidth="1"/>
    <col min="15105" max="15105" width="6.375" style="2" customWidth="1"/>
    <col min="15106" max="15106" width="9.25" style="2" customWidth="1"/>
    <col min="15107" max="15107" width="7.5" style="2" customWidth="1"/>
    <col min="15108" max="15108" width="9" style="2"/>
    <col min="15109" max="15109" width="7.25" style="2" customWidth="1"/>
    <col min="15110" max="15110" width="9" style="2"/>
    <col min="15111" max="15111" width="6.5" style="2" customWidth="1"/>
    <col min="15112" max="15112" width="7.25" style="2" customWidth="1"/>
    <col min="15113" max="15349" width="9" style="2"/>
    <col min="15350" max="15350" width="24.75" style="2" bestFit="1" customWidth="1"/>
    <col min="15351" max="15351" width="10" style="2" bestFit="1" customWidth="1"/>
    <col min="15352" max="15352" width="7.625" style="2" bestFit="1" customWidth="1"/>
    <col min="15353" max="15353" width="9" style="2"/>
    <col min="15354" max="15354" width="10.75" style="2" customWidth="1"/>
    <col min="15355" max="15355" width="7.375" style="2" customWidth="1"/>
    <col min="15356" max="15356" width="11" style="2" customWidth="1"/>
    <col min="15357" max="15357" width="7.25" style="2" customWidth="1"/>
    <col min="15358" max="15358" width="13.375" style="2" bestFit="1" customWidth="1"/>
    <col min="15359" max="15359" width="7.25" style="2" customWidth="1"/>
    <col min="15360" max="15360" width="10.125" style="2" customWidth="1"/>
    <col min="15361" max="15361" width="6.375" style="2" customWidth="1"/>
    <col min="15362" max="15362" width="9.25" style="2" customWidth="1"/>
    <col min="15363" max="15363" width="7.5" style="2" customWidth="1"/>
    <col min="15364" max="15364" width="9" style="2"/>
    <col min="15365" max="15365" width="7.25" style="2" customWidth="1"/>
    <col min="15366" max="15366" width="9" style="2"/>
    <col min="15367" max="15367" width="6.5" style="2" customWidth="1"/>
    <col min="15368" max="15368" width="7.25" style="2" customWidth="1"/>
    <col min="15369" max="15605" width="9" style="2"/>
    <col min="15606" max="15606" width="24.75" style="2" bestFit="1" customWidth="1"/>
    <col min="15607" max="15607" width="10" style="2" bestFit="1" customWidth="1"/>
    <col min="15608" max="15608" width="7.625" style="2" bestFit="1" customWidth="1"/>
    <col min="15609" max="15609" width="9" style="2"/>
    <col min="15610" max="15610" width="10.75" style="2" customWidth="1"/>
    <col min="15611" max="15611" width="7.375" style="2" customWidth="1"/>
    <col min="15612" max="15612" width="11" style="2" customWidth="1"/>
    <col min="15613" max="15613" width="7.25" style="2" customWidth="1"/>
    <col min="15614" max="15614" width="13.375" style="2" bestFit="1" customWidth="1"/>
    <col min="15615" max="15615" width="7.25" style="2" customWidth="1"/>
    <col min="15616" max="15616" width="10.125" style="2" customWidth="1"/>
    <col min="15617" max="15617" width="6.375" style="2" customWidth="1"/>
    <col min="15618" max="15618" width="9.25" style="2" customWidth="1"/>
    <col min="15619" max="15619" width="7.5" style="2" customWidth="1"/>
    <col min="15620" max="15620" width="9" style="2"/>
    <col min="15621" max="15621" width="7.25" style="2" customWidth="1"/>
    <col min="15622" max="15622" width="9" style="2"/>
    <col min="15623" max="15623" width="6.5" style="2" customWidth="1"/>
    <col min="15624" max="15624" width="7.25" style="2" customWidth="1"/>
    <col min="15625" max="15861" width="9" style="2"/>
    <col min="15862" max="15862" width="24.75" style="2" bestFit="1" customWidth="1"/>
    <col min="15863" max="15863" width="10" style="2" bestFit="1" customWidth="1"/>
    <col min="15864" max="15864" width="7.625" style="2" bestFit="1" customWidth="1"/>
    <col min="15865" max="15865" width="9" style="2"/>
    <col min="15866" max="15866" width="10.75" style="2" customWidth="1"/>
    <col min="15867" max="15867" width="7.375" style="2" customWidth="1"/>
    <col min="15868" max="15868" width="11" style="2" customWidth="1"/>
    <col min="15869" max="15869" width="7.25" style="2" customWidth="1"/>
    <col min="15870" max="15870" width="13.375" style="2" bestFit="1" customWidth="1"/>
    <col min="15871" max="15871" width="7.25" style="2" customWidth="1"/>
    <col min="15872" max="15872" width="10.125" style="2" customWidth="1"/>
    <col min="15873" max="15873" width="6.375" style="2" customWidth="1"/>
    <col min="15874" max="15874" width="9.25" style="2" customWidth="1"/>
    <col min="15875" max="15875" width="7.5" style="2" customWidth="1"/>
    <col min="15876" max="15876" width="9" style="2"/>
    <col min="15877" max="15877" width="7.25" style="2" customWidth="1"/>
    <col min="15878" max="15878" width="9" style="2"/>
    <col min="15879" max="15879" width="6.5" style="2" customWidth="1"/>
    <col min="15880" max="15880" width="7.25" style="2" customWidth="1"/>
    <col min="15881" max="16117" width="9" style="2"/>
    <col min="16118" max="16118" width="24.75" style="2" bestFit="1" customWidth="1"/>
    <col min="16119" max="16119" width="10" style="2" bestFit="1" customWidth="1"/>
    <col min="16120" max="16120" width="7.625" style="2" bestFit="1" customWidth="1"/>
    <col min="16121" max="16121" width="9" style="2"/>
    <col min="16122" max="16122" width="10.75" style="2" customWidth="1"/>
    <col min="16123" max="16123" width="7.375" style="2" customWidth="1"/>
    <col min="16124" max="16124" width="11" style="2" customWidth="1"/>
    <col min="16125" max="16125" width="7.25" style="2" customWidth="1"/>
    <col min="16126" max="16126" width="13.375" style="2" bestFit="1" customWidth="1"/>
    <col min="16127" max="16127" width="7.25" style="2" customWidth="1"/>
    <col min="16128" max="16128" width="10.125" style="2" customWidth="1"/>
    <col min="16129" max="16129" width="6.375" style="2" customWidth="1"/>
    <col min="16130" max="16130" width="9.25" style="2" customWidth="1"/>
    <col min="16131" max="16131" width="7.5" style="2" customWidth="1"/>
    <col min="16132" max="16132" width="9" style="2"/>
    <col min="16133" max="16133" width="7.25" style="2" customWidth="1"/>
    <col min="16134" max="16134" width="9" style="2"/>
    <col min="16135" max="16135" width="6.5" style="2" customWidth="1"/>
    <col min="16136" max="16136" width="7.25" style="2" customWidth="1"/>
    <col min="16137" max="16384" width="9" style="2"/>
  </cols>
  <sheetData>
    <row r="1" spans="1:10" ht="15">
      <c r="A1" s="263" t="s">
        <v>8</v>
      </c>
      <c r="B1" s="263"/>
      <c r="C1" s="263"/>
      <c r="D1" s="263"/>
      <c r="E1" s="263"/>
      <c r="F1" s="263"/>
      <c r="G1" s="263"/>
      <c r="H1" s="263"/>
      <c r="I1" s="263"/>
      <c r="J1" s="263"/>
    </row>
    <row r="2" spans="1:10" ht="24">
      <c r="A2" s="9" t="s">
        <v>1</v>
      </c>
      <c r="B2" s="10" t="s">
        <v>2</v>
      </c>
      <c r="C2" s="10" t="s">
        <v>3</v>
      </c>
      <c r="D2" s="10" t="s">
        <v>24</v>
      </c>
      <c r="E2" s="10" t="s">
        <v>4</v>
      </c>
      <c r="F2" s="10" t="s">
        <v>5</v>
      </c>
      <c r="G2" s="10" t="s">
        <v>27</v>
      </c>
      <c r="H2" s="10" t="s">
        <v>6</v>
      </c>
      <c r="I2" s="10" t="s">
        <v>9</v>
      </c>
      <c r="J2" s="1" t="s">
        <v>10</v>
      </c>
    </row>
    <row r="3" spans="1:10">
      <c r="A3" s="12" t="s">
        <v>12</v>
      </c>
      <c r="B3" s="20">
        <v>716742.82000000007</v>
      </c>
      <c r="C3" s="15">
        <v>32037.20999999973</v>
      </c>
      <c r="D3" s="14">
        <v>515600</v>
      </c>
      <c r="E3" s="16">
        <v>969466.34000000008</v>
      </c>
      <c r="F3" s="17">
        <v>117315.71</v>
      </c>
      <c r="G3" s="17">
        <v>147861.72</v>
      </c>
      <c r="H3" s="11"/>
      <c r="I3" s="18">
        <v>55</v>
      </c>
      <c r="J3" s="11">
        <v>332519</v>
      </c>
    </row>
    <row r="4" spans="1:10" s="192" customFormat="1">
      <c r="A4" s="12" t="s">
        <v>22</v>
      </c>
      <c r="B4" s="20">
        <v>517180.04</v>
      </c>
      <c r="C4" s="15">
        <v>390654</v>
      </c>
      <c r="D4" s="14"/>
      <c r="E4" s="16">
        <v>112272.79</v>
      </c>
      <c r="F4" s="17">
        <v>74096.259999999995</v>
      </c>
      <c r="G4" s="17"/>
      <c r="H4" s="11">
        <v>36793.449999999997</v>
      </c>
      <c r="I4" s="18">
        <v>30</v>
      </c>
      <c r="J4" s="11">
        <v>78707</v>
      </c>
    </row>
    <row r="5" spans="1:10" ht="24">
      <c r="A5" s="12" t="s">
        <v>13</v>
      </c>
      <c r="B5" s="20">
        <v>197297.81</v>
      </c>
      <c r="C5" s="15">
        <v>1256673.4700000002</v>
      </c>
      <c r="D5" s="14"/>
      <c r="E5" s="16">
        <v>572786.28999999992</v>
      </c>
      <c r="F5" s="17">
        <v>195806.01</v>
      </c>
      <c r="G5" s="17">
        <v>56062.03</v>
      </c>
      <c r="H5" s="11">
        <v>111624.97</v>
      </c>
      <c r="I5" s="18">
        <v>73</v>
      </c>
      <c r="J5" s="11">
        <v>143068.20000000001</v>
      </c>
    </row>
    <row r="6" spans="1:10" ht="24">
      <c r="A6" s="12" t="s">
        <v>14</v>
      </c>
      <c r="B6" s="20"/>
      <c r="C6" s="15">
        <v>386749.54</v>
      </c>
      <c r="D6" s="14">
        <v>12894</v>
      </c>
      <c r="E6" s="16">
        <v>198736.77</v>
      </c>
      <c r="F6" s="17">
        <v>128554.48</v>
      </c>
      <c r="G6" s="17">
        <v>3500</v>
      </c>
      <c r="H6" s="11">
        <v>52625.93</v>
      </c>
      <c r="I6" s="18">
        <v>28</v>
      </c>
      <c r="J6" s="11">
        <v>0</v>
      </c>
    </row>
    <row r="7" spans="1:10">
      <c r="A7" s="12" t="s">
        <v>15</v>
      </c>
      <c r="B7" s="20"/>
      <c r="C7" s="15">
        <v>211153.15</v>
      </c>
      <c r="D7" s="14"/>
      <c r="E7" s="16">
        <v>88883</v>
      </c>
      <c r="F7" s="17">
        <v>76830.8</v>
      </c>
      <c r="G7" s="17"/>
      <c r="H7" s="11">
        <v>22710.69</v>
      </c>
      <c r="I7" s="18">
        <v>24</v>
      </c>
      <c r="J7" s="11">
        <v>0</v>
      </c>
    </row>
    <row r="8" spans="1:10">
      <c r="A8" s="12" t="s">
        <v>16</v>
      </c>
      <c r="B8" s="20"/>
      <c r="C8" s="15">
        <v>539286.54</v>
      </c>
      <c r="D8" s="14"/>
      <c r="E8" s="16">
        <v>118255.61</v>
      </c>
      <c r="F8" s="17">
        <v>78087.23</v>
      </c>
      <c r="G8" s="17">
        <v>52486.1</v>
      </c>
      <c r="H8" s="11">
        <v>35888</v>
      </c>
      <c r="I8" s="18">
        <v>32</v>
      </c>
      <c r="J8" s="11">
        <v>0</v>
      </c>
    </row>
    <row r="9" spans="1:10" ht="15" customHeight="1">
      <c r="A9" s="12" t="s">
        <v>17</v>
      </c>
      <c r="B9" s="20"/>
      <c r="C9" s="15">
        <v>219305.47999999998</v>
      </c>
      <c r="D9" s="14" t="s">
        <v>25</v>
      </c>
      <c r="E9" s="16">
        <v>123284.53</v>
      </c>
      <c r="F9" s="17">
        <v>109044.5</v>
      </c>
      <c r="G9" s="17">
        <v>12120</v>
      </c>
      <c r="H9" s="11">
        <v>21768</v>
      </c>
      <c r="I9" s="18">
        <v>23</v>
      </c>
      <c r="J9" s="11">
        <v>0</v>
      </c>
    </row>
    <row r="10" spans="1:10" s="19" customFormat="1" ht="15" customHeight="1">
      <c r="A10" s="12" t="s">
        <v>18</v>
      </c>
      <c r="B10" s="20">
        <v>4209</v>
      </c>
      <c r="C10" s="15">
        <v>331109.65999999997</v>
      </c>
      <c r="D10" s="14">
        <v>11399</v>
      </c>
      <c r="E10" s="16">
        <v>98794.5</v>
      </c>
      <c r="F10" s="17">
        <v>100041.82</v>
      </c>
      <c r="G10" s="17">
        <v>3211.3440000000001</v>
      </c>
      <c r="H10" s="11">
        <v>30252.1</v>
      </c>
      <c r="I10" s="18">
        <v>27</v>
      </c>
      <c r="J10" s="11">
        <v>28655.1</v>
      </c>
    </row>
    <row r="11" spans="1:10" s="192" customFormat="1" ht="15" customHeight="1">
      <c r="A11" s="12" t="s">
        <v>19</v>
      </c>
      <c r="B11" s="20"/>
      <c r="C11" s="15">
        <v>305045.99</v>
      </c>
      <c r="D11" s="14"/>
      <c r="E11" s="16">
        <v>31327.059999999998</v>
      </c>
      <c r="F11" s="17">
        <v>14390.96</v>
      </c>
      <c r="G11" s="17"/>
      <c r="H11" s="11">
        <v>4750</v>
      </c>
      <c r="I11" s="18">
        <v>37</v>
      </c>
      <c r="J11" s="11">
        <v>107265.8</v>
      </c>
    </row>
    <row r="12" spans="1:10" ht="15" customHeight="1">
      <c r="A12" s="12" t="s">
        <v>20</v>
      </c>
      <c r="B12" s="20"/>
      <c r="C12" s="15">
        <v>67958.710000000006</v>
      </c>
      <c r="D12" s="14"/>
      <c r="E12" s="16"/>
      <c r="F12" s="17">
        <v>2399</v>
      </c>
      <c r="G12" s="17">
        <v>399</v>
      </c>
      <c r="H12" s="11"/>
      <c r="I12" s="18">
        <v>9</v>
      </c>
      <c r="J12" s="11"/>
    </row>
    <row r="13" spans="1:10" ht="14.25" customHeight="1">
      <c r="A13" s="12" t="s">
        <v>0</v>
      </c>
      <c r="B13" s="20"/>
      <c r="C13" s="15">
        <v>143910.91</v>
      </c>
      <c r="D13" s="14"/>
      <c r="E13" s="16">
        <v>22480</v>
      </c>
      <c r="F13" s="17">
        <v>12380</v>
      </c>
      <c r="G13" s="17">
        <v>13285.8</v>
      </c>
      <c r="H13" s="11"/>
      <c r="I13" s="18">
        <v>8</v>
      </c>
      <c r="J13" s="11"/>
    </row>
    <row r="14" spans="1:10" s="192" customFormat="1" ht="27" customHeight="1">
      <c r="A14" s="12" t="s">
        <v>28</v>
      </c>
      <c r="B14" s="20">
        <v>8784</v>
      </c>
      <c r="C14" s="15">
        <v>195627.39</v>
      </c>
      <c r="D14" s="14"/>
      <c r="E14" s="16">
        <v>75947.959999999992</v>
      </c>
      <c r="F14" s="17">
        <v>53484.44999999999</v>
      </c>
      <c r="G14" s="17"/>
      <c r="H14" s="11"/>
      <c r="I14" s="18">
        <v>30</v>
      </c>
      <c r="J14" s="11"/>
    </row>
    <row r="15" spans="1:10" s="192" customFormat="1" ht="14.25" customHeight="1">
      <c r="A15" s="12" t="s">
        <v>29</v>
      </c>
      <c r="B15" s="20">
        <v>288473</v>
      </c>
      <c r="C15" s="15">
        <v>0</v>
      </c>
      <c r="D15" s="14"/>
      <c r="E15" s="16">
        <v>23000</v>
      </c>
      <c r="F15" s="17">
        <v>22000</v>
      </c>
      <c r="G15" s="17">
        <v>7000</v>
      </c>
      <c r="H15" s="11"/>
      <c r="I15" s="18">
        <v>6</v>
      </c>
      <c r="J15" s="11"/>
    </row>
    <row r="16" spans="1:10" ht="24">
      <c r="A16" s="12" t="s">
        <v>21</v>
      </c>
      <c r="B16" s="20">
        <v>60373.89</v>
      </c>
      <c r="C16" s="15">
        <v>0</v>
      </c>
      <c r="D16" s="14" t="s">
        <v>25</v>
      </c>
      <c r="E16" s="16">
        <v>28500</v>
      </c>
      <c r="F16" s="17">
        <v>32403</v>
      </c>
      <c r="G16" s="17"/>
      <c r="H16" s="11">
        <v>699141.25</v>
      </c>
      <c r="I16" s="18">
        <v>6</v>
      </c>
      <c r="J16" s="11">
        <v>0</v>
      </c>
    </row>
    <row r="17" spans="1:10" ht="24">
      <c r="A17" s="12" t="s">
        <v>23</v>
      </c>
      <c r="B17" s="20"/>
      <c r="C17" s="15">
        <v>0</v>
      </c>
      <c r="D17" s="14">
        <v>459094</v>
      </c>
      <c r="E17" s="16">
        <v>77943.89</v>
      </c>
      <c r="F17" s="17">
        <v>7332.75</v>
      </c>
      <c r="G17" s="17"/>
      <c r="H17" s="11" t="s">
        <v>25</v>
      </c>
      <c r="I17" s="18">
        <v>26</v>
      </c>
      <c r="J17" s="11">
        <v>327765.84000000003</v>
      </c>
    </row>
    <row r="18" spans="1:10">
      <c r="A18" s="13" t="s">
        <v>7</v>
      </c>
      <c r="B18" s="233">
        <f t="shared" ref="B18" si="0">SUM(B3:B17)</f>
        <v>1793060.56</v>
      </c>
      <c r="C18" s="233">
        <f>SUM(C3:C17)</f>
        <v>4079512.0500000003</v>
      </c>
      <c r="D18" s="233">
        <f t="shared" ref="D18:J18" si="1">SUM(D3:D17)</f>
        <v>998987</v>
      </c>
      <c r="E18" s="233">
        <f t="shared" si="1"/>
        <v>2541678.7400000002</v>
      </c>
      <c r="F18" s="233">
        <f t="shared" si="1"/>
        <v>1024166.97</v>
      </c>
      <c r="G18" s="233">
        <f t="shared" si="1"/>
        <v>295925.99399999995</v>
      </c>
      <c r="H18" s="233">
        <f t="shared" si="1"/>
        <v>1015554.3899999999</v>
      </c>
      <c r="I18" s="234">
        <f t="shared" si="1"/>
        <v>414</v>
      </c>
      <c r="J18" s="233">
        <f t="shared" si="1"/>
        <v>1017980.94</v>
      </c>
    </row>
    <row r="19" spans="1:10">
      <c r="C19" s="233">
        <f>C18+B18</f>
        <v>5872572.6100000003</v>
      </c>
    </row>
    <row r="20" spans="1:10">
      <c r="B20" s="3"/>
      <c r="C20" s="3"/>
    </row>
    <row r="22" spans="1:10">
      <c r="H22" s="6"/>
      <c r="I22" s="6"/>
      <c r="J22" s="6"/>
    </row>
    <row r="23" spans="1:10">
      <c r="H23" s="5"/>
      <c r="I23" s="6"/>
      <c r="J23" s="6"/>
    </row>
    <row r="24" spans="1:10">
      <c r="H24" s="6"/>
      <c r="I24" s="6"/>
      <c r="J24" s="6"/>
    </row>
    <row r="25" spans="1:10" ht="15">
      <c r="H25" s="4"/>
      <c r="I25" s="6"/>
      <c r="J25" s="6"/>
    </row>
    <row r="26" spans="1:10" ht="15">
      <c r="H26" s="4"/>
      <c r="I26" s="6"/>
      <c r="J26" s="6"/>
    </row>
    <row r="27" spans="1:10">
      <c r="H27" s="6"/>
      <c r="I27" s="6"/>
      <c r="J27" s="6"/>
    </row>
    <row r="28" spans="1:10">
      <c r="H28" s="6"/>
      <c r="I28" s="6"/>
      <c r="J28" s="6"/>
    </row>
    <row r="29" spans="1:10">
      <c r="H29" s="6"/>
      <c r="I29" s="6"/>
      <c r="J29" s="6"/>
    </row>
    <row r="30" spans="1:10">
      <c r="H30" s="6"/>
      <c r="I30" s="6"/>
      <c r="J30" s="6"/>
    </row>
    <row r="31" spans="1:10">
      <c r="D31" s="7"/>
      <c r="E31" s="7"/>
      <c r="F31" s="7"/>
      <c r="H31" s="6"/>
      <c r="I31" s="6"/>
      <c r="J31" s="6"/>
    </row>
    <row r="32" spans="1:10">
      <c r="D32" s="7"/>
      <c r="E32" s="7"/>
      <c r="F32" s="7"/>
      <c r="H32" s="6"/>
      <c r="I32" s="6"/>
      <c r="J32" s="6"/>
    </row>
    <row r="33" spans="4:11">
      <c r="D33" s="7"/>
      <c r="E33" s="7"/>
      <c r="F33" s="7"/>
      <c r="H33" s="6"/>
      <c r="I33" s="6"/>
      <c r="J33" s="6"/>
    </row>
    <row r="34" spans="4:11" ht="18.75">
      <c r="D34" s="8"/>
      <c r="E34" s="7"/>
      <c r="F34" s="7"/>
      <c r="I34" s="6"/>
      <c r="J34" s="6"/>
      <c r="K34" s="6"/>
    </row>
    <row r="35" spans="4:11">
      <c r="D35" s="7"/>
      <c r="E35" s="7"/>
      <c r="F35" s="7"/>
      <c r="H35" s="6"/>
      <c r="I35" s="6"/>
      <c r="J35" s="6"/>
    </row>
    <row r="36" spans="4:11">
      <c r="D36" s="7"/>
      <c r="E36" s="7"/>
      <c r="F36" s="7"/>
      <c r="H36" s="6"/>
      <c r="I36" s="6"/>
      <c r="J36" s="6"/>
    </row>
    <row r="37" spans="4:11">
      <c r="D37" s="7"/>
      <c r="E37" s="7"/>
      <c r="F37" s="7"/>
      <c r="H37" s="6"/>
      <c r="I37" s="6"/>
      <c r="J37" s="6"/>
    </row>
  </sheetData>
  <mergeCells count="1">
    <mergeCell ref="A1:J1"/>
  </mergeCells>
  <dataValidations count="3">
    <dataValidation operator="greaterThanOrEqual" allowBlank="1" showInputMessage="1" showErrorMessage="1" prompt="wpisać wartość liczbową bez waluty, grosze oddzielić przecinkiem_x000a__x000a_" sqref="WLL983056:WLL983057 IT16:IT17 SP16:SP17 ACL16:ACL17 AMH16:AMH17 AWD16:AWD17 BFZ16:BFZ17 BPV16:BPV17 BZR16:BZR17 CJN16:CJN17 CTJ16:CTJ17 DDF16:DDF17 DNB16:DNB17 DWX16:DWX17 EGT16:EGT17 EQP16:EQP17 FAL16:FAL17 FKH16:FKH17 FUD16:FUD17 GDZ16:GDZ17 GNV16:GNV17 GXR16:GXR17 HHN16:HHN17 HRJ16:HRJ17 IBF16:IBF17 ILB16:ILB17 IUX16:IUX17 JET16:JET17 JOP16:JOP17 JYL16:JYL17 KIH16:KIH17 KSD16:KSD17 LBZ16:LBZ17 LLV16:LLV17 LVR16:LVR17 MFN16:MFN17 MPJ16:MPJ17 MZF16:MZF17 NJB16:NJB17 NSX16:NSX17 OCT16:OCT17 OMP16:OMP17 OWL16:OWL17 PGH16:PGH17 PQD16:PQD17 PZZ16:PZZ17 QJV16:QJV17 QTR16:QTR17 RDN16:RDN17 RNJ16:RNJ17 RXF16:RXF17 SHB16:SHB17 SQX16:SQX17 TAT16:TAT17 TKP16:TKP17 TUL16:TUL17 UEH16:UEH17 UOD16:UOD17 UXZ16:UXZ17 VHV16:VHV17 VRR16:VRR17 WBN16:WBN17 WLJ16:WLJ17 WVF16:WVF17 IT65552:IT65553 SP65552:SP65553 ACL65552:ACL65553 AMH65552:AMH65553 AWD65552:AWD65553 BFZ65552:BFZ65553 BPV65552:BPV65553 BZR65552:BZR65553 CJN65552:CJN65553 CTJ65552:CTJ65553 DDF65552:DDF65553 DNB65552:DNB65553 DWX65552:DWX65553 EGT65552:EGT65553 EQP65552:EQP65553 FAL65552:FAL65553 FKH65552:FKH65553 FUD65552:FUD65553 GDZ65552:GDZ65553 GNV65552:GNV65553 GXR65552:GXR65553 HHN65552:HHN65553 HRJ65552:HRJ65553 IBF65552:IBF65553 ILB65552:ILB65553 IUX65552:IUX65553 JET65552:JET65553 JOP65552:JOP65553 JYL65552:JYL65553 KIH65552:KIH65553 KSD65552:KSD65553 LBZ65552:LBZ65553 LLV65552:LLV65553 LVR65552:LVR65553 MFN65552:MFN65553 MPJ65552:MPJ65553 MZF65552:MZF65553 NJB65552:NJB65553 NSX65552:NSX65553 OCT65552:OCT65553 OMP65552:OMP65553 OWL65552:OWL65553 PGH65552:PGH65553 PQD65552:PQD65553 PZZ65552:PZZ65553 QJV65552:QJV65553 QTR65552:QTR65553 RDN65552:RDN65553 RNJ65552:RNJ65553 RXF65552:RXF65553 SHB65552:SHB65553 SQX65552:SQX65553 TAT65552:TAT65553 TKP65552:TKP65553 TUL65552:TUL65553 UEH65552:UEH65553 UOD65552:UOD65553 UXZ65552:UXZ65553 VHV65552:VHV65553 VRR65552:VRR65553 WBN65552:WBN65553 WLJ65552:WLJ65553 WVF65552:WVF65553 IT131088:IT131089 SP131088:SP131089 ACL131088:ACL131089 AMH131088:AMH131089 AWD131088:AWD131089 BFZ131088:BFZ131089 BPV131088:BPV131089 BZR131088:BZR131089 CJN131088:CJN131089 CTJ131088:CTJ131089 DDF131088:DDF131089 DNB131088:DNB131089 DWX131088:DWX131089 EGT131088:EGT131089 EQP131088:EQP131089 FAL131088:FAL131089 FKH131088:FKH131089 FUD131088:FUD131089 GDZ131088:GDZ131089 GNV131088:GNV131089 GXR131088:GXR131089 HHN131088:HHN131089 HRJ131088:HRJ131089 IBF131088:IBF131089 ILB131088:ILB131089 IUX131088:IUX131089 JET131088:JET131089 JOP131088:JOP131089 JYL131088:JYL131089 KIH131088:KIH131089 KSD131088:KSD131089 LBZ131088:LBZ131089 LLV131088:LLV131089 LVR131088:LVR131089 MFN131088:MFN131089 MPJ131088:MPJ131089 MZF131088:MZF131089 NJB131088:NJB131089 NSX131088:NSX131089 OCT131088:OCT131089 OMP131088:OMP131089 OWL131088:OWL131089 PGH131088:PGH131089 PQD131088:PQD131089 PZZ131088:PZZ131089 QJV131088:QJV131089 QTR131088:QTR131089 RDN131088:RDN131089 RNJ131088:RNJ131089 RXF131088:RXF131089 SHB131088:SHB131089 SQX131088:SQX131089 TAT131088:TAT131089 TKP131088:TKP131089 TUL131088:TUL131089 UEH131088:UEH131089 UOD131088:UOD131089 UXZ131088:UXZ131089 VHV131088:VHV131089 VRR131088:VRR131089 WBN131088:WBN131089 WLJ131088:WLJ131089 WVF131088:WVF131089 IT196624:IT196625 SP196624:SP196625 ACL196624:ACL196625 AMH196624:AMH196625 AWD196624:AWD196625 BFZ196624:BFZ196625 BPV196624:BPV196625 BZR196624:BZR196625 CJN196624:CJN196625 CTJ196624:CTJ196625 DDF196624:DDF196625 DNB196624:DNB196625 DWX196624:DWX196625 EGT196624:EGT196625 EQP196624:EQP196625 FAL196624:FAL196625 FKH196624:FKH196625 FUD196624:FUD196625 GDZ196624:GDZ196625 GNV196624:GNV196625 GXR196624:GXR196625 HHN196624:HHN196625 HRJ196624:HRJ196625 IBF196624:IBF196625 ILB196624:ILB196625 IUX196624:IUX196625 JET196624:JET196625 JOP196624:JOP196625 JYL196624:JYL196625 KIH196624:KIH196625 KSD196624:KSD196625 LBZ196624:LBZ196625 LLV196624:LLV196625 LVR196624:LVR196625 MFN196624:MFN196625 MPJ196624:MPJ196625 MZF196624:MZF196625 NJB196624:NJB196625 NSX196624:NSX196625 OCT196624:OCT196625 OMP196624:OMP196625 OWL196624:OWL196625 PGH196624:PGH196625 PQD196624:PQD196625 PZZ196624:PZZ196625 QJV196624:QJV196625 QTR196624:QTR196625 RDN196624:RDN196625 RNJ196624:RNJ196625 RXF196624:RXF196625 SHB196624:SHB196625 SQX196624:SQX196625 TAT196624:TAT196625 TKP196624:TKP196625 TUL196624:TUL196625 UEH196624:UEH196625 UOD196624:UOD196625 UXZ196624:UXZ196625 VHV196624:VHV196625 VRR196624:VRR196625 WBN196624:WBN196625 WLJ196624:WLJ196625 WVF196624:WVF196625 IT262160:IT262161 SP262160:SP262161 ACL262160:ACL262161 AMH262160:AMH262161 AWD262160:AWD262161 BFZ262160:BFZ262161 BPV262160:BPV262161 BZR262160:BZR262161 CJN262160:CJN262161 CTJ262160:CTJ262161 DDF262160:DDF262161 DNB262160:DNB262161 DWX262160:DWX262161 EGT262160:EGT262161 EQP262160:EQP262161 FAL262160:FAL262161 FKH262160:FKH262161 FUD262160:FUD262161 GDZ262160:GDZ262161 GNV262160:GNV262161 GXR262160:GXR262161 HHN262160:HHN262161 HRJ262160:HRJ262161 IBF262160:IBF262161 ILB262160:ILB262161 IUX262160:IUX262161 JET262160:JET262161 JOP262160:JOP262161 JYL262160:JYL262161 KIH262160:KIH262161 KSD262160:KSD262161 LBZ262160:LBZ262161 LLV262160:LLV262161 LVR262160:LVR262161 MFN262160:MFN262161 MPJ262160:MPJ262161 MZF262160:MZF262161 NJB262160:NJB262161 NSX262160:NSX262161 OCT262160:OCT262161 OMP262160:OMP262161 OWL262160:OWL262161 PGH262160:PGH262161 PQD262160:PQD262161 PZZ262160:PZZ262161 QJV262160:QJV262161 QTR262160:QTR262161 RDN262160:RDN262161 RNJ262160:RNJ262161 RXF262160:RXF262161 SHB262160:SHB262161 SQX262160:SQX262161 TAT262160:TAT262161 TKP262160:TKP262161 TUL262160:TUL262161 UEH262160:UEH262161 UOD262160:UOD262161 UXZ262160:UXZ262161 VHV262160:VHV262161 VRR262160:VRR262161 WBN262160:WBN262161 WLJ262160:WLJ262161 WVF262160:WVF262161 IT327696:IT327697 SP327696:SP327697 ACL327696:ACL327697 AMH327696:AMH327697 AWD327696:AWD327697 BFZ327696:BFZ327697 BPV327696:BPV327697 BZR327696:BZR327697 CJN327696:CJN327697 CTJ327696:CTJ327697 DDF327696:DDF327697 DNB327696:DNB327697 DWX327696:DWX327697 EGT327696:EGT327697 EQP327696:EQP327697 FAL327696:FAL327697 FKH327696:FKH327697 FUD327696:FUD327697 GDZ327696:GDZ327697 GNV327696:GNV327697 GXR327696:GXR327697 HHN327696:HHN327697 HRJ327696:HRJ327697 IBF327696:IBF327697 ILB327696:ILB327697 IUX327696:IUX327697 JET327696:JET327697 JOP327696:JOP327697 JYL327696:JYL327697 KIH327696:KIH327697 KSD327696:KSD327697 LBZ327696:LBZ327697 LLV327696:LLV327697 LVR327696:LVR327697 MFN327696:MFN327697 MPJ327696:MPJ327697 MZF327696:MZF327697 NJB327696:NJB327697 NSX327696:NSX327697 OCT327696:OCT327697 OMP327696:OMP327697 OWL327696:OWL327697 PGH327696:PGH327697 PQD327696:PQD327697 PZZ327696:PZZ327697 QJV327696:QJV327697 QTR327696:QTR327697 RDN327696:RDN327697 RNJ327696:RNJ327697 RXF327696:RXF327697 SHB327696:SHB327697 SQX327696:SQX327697 TAT327696:TAT327697 TKP327696:TKP327697 TUL327696:TUL327697 UEH327696:UEH327697 UOD327696:UOD327697 UXZ327696:UXZ327697 VHV327696:VHV327697 VRR327696:VRR327697 WBN327696:WBN327697 WLJ327696:WLJ327697 WVF327696:WVF327697 IT393232:IT393233 SP393232:SP393233 ACL393232:ACL393233 AMH393232:AMH393233 AWD393232:AWD393233 BFZ393232:BFZ393233 BPV393232:BPV393233 BZR393232:BZR393233 CJN393232:CJN393233 CTJ393232:CTJ393233 DDF393232:DDF393233 DNB393232:DNB393233 DWX393232:DWX393233 EGT393232:EGT393233 EQP393232:EQP393233 FAL393232:FAL393233 FKH393232:FKH393233 FUD393232:FUD393233 GDZ393232:GDZ393233 GNV393232:GNV393233 GXR393232:GXR393233 HHN393232:HHN393233 HRJ393232:HRJ393233 IBF393232:IBF393233 ILB393232:ILB393233 IUX393232:IUX393233 JET393232:JET393233 JOP393232:JOP393233 JYL393232:JYL393233 KIH393232:KIH393233 KSD393232:KSD393233 LBZ393232:LBZ393233 LLV393232:LLV393233 LVR393232:LVR393233 MFN393232:MFN393233 MPJ393232:MPJ393233 MZF393232:MZF393233 NJB393232:NJB393233 NSX393232:NSX393233 OCT393232:OCT393233 OMP393232:OMP393233 OWL393232:OWL393233 PGH393232:PGH393233 PQD393232:PQD393233 PZZ393232:PZZ393233 QJV393232:QJV393233 QTR393232:QTR393233 RDN393232:RDN393233 RNJ393232:RNJ393233 RXF393232:RXF393233 SHB393232:SHB393233 SQX393232:SQX393233 TAT393232:TAT393233 TKP393232:TKP393233 TUL393232:TUL393233 UEH393232:UEH393233 UOD393232:UOD393233 UXZ393232:UXZ393233 VHV393232:VHV393233 VRR393232:VRR393233 WBN393232:WBN393233 WLJ393232:WLJ393233 WVF393232:WVF393233 IT458768:IT458769 SP458768:SP458769 ACL458768:ACL458769 AMH458768:AMH458769 AWD458768:AWD458769 BFZ458768:BFZ458769 BPV458768:BPV458769 BZR458768:BZR458769 CJN458768:CJN458769 CTJ458768:CTJ458769 DDF458768:DDF458769 DNB458768:DNB458769 DWX458768:DWX458769 EGT458768:EGT458769 EQP458768:EQP458769 FAL458768:FAL458769 FKH458768:FKH458769 FUD458768:FUD458769 GDZ458768:GDZ458769 GNV458768:GNV458769 GXR458768:GXR458769 HHN458768:HHN458769 HRJ458768:HRJ458769 IBF458768:IBF458769 ILB458768:ILB458769 IUX458768:IUX458769 JET458768:JET458769 JOP458768:JOP458769 JYL458768:JYL458769 KIH458768:KIH458769 KSD458768:KSD458769 LBZ458768:LBZ458769 LLV458768:LLV458769 LVR458768:LVR458769 MFN458768:MFN458769 MPJ458768:MPJ458769 MZF458768:MZF458769 NJB458768:NJB458769 NSX458768:NSX458769 OCT458768:OCT458769 OMP458768:OMP458769 OWL458768:OWL458769 PGH458768:PGH458769 PQD458768:PQD458769 PZZ458768:PZZ458769 QJV458768:QJV458769 QTR458768:QTR458769 RDN458768:RDN458769 RNJ458768:RNJ458769 RXF458768:RXF458769 SHB458768:SHB458769 SQX458768:SQX458769 TAT458768:TAT458769 TKP458768:TKP458769 TUL458768:TUL458769 UEH458768:UEH458769 UOD458768:UOD458769 UXZ458768:UXZ458769 VHV458768:VHV458769 VRR458768:VRR458769 WBN458768:WBN458769 WLJ458768:WLJ458769 WVF458768:WVF458769 IT524304:IT524305 SP524304:SP524305 ACL524304:ACL524305 AMH524304:AMH524305 AWD524304:AWD524305 BFZ524304:BFZ524305 BPV524304:BPV524305 BZR524304:BZR524305 CJN524304:CJN524305 CTJ524304:CTJ524305 DDF524304:DDF524305 DNB524304:DNB524305 DWX524304:DWX524305 EGT524304:EGT524305 EQP524304:EQP524305 FAL524304:FAL524305 FKH524304:FKH524305 FUD524304:FUD524305 GDZ524304:GDZ524305 GNV524304:GNV524305 GXR524304:GXR524305 HHN524304:HHN524305 HRJ524304:HRJ524305 IBF524304:IBF524305 ILB524304:ILB524305 IUX524304:IUX524305 JET524304:JET524305 JOP524304:JOP524305 JYL524304:JYL524305 KIH524304:KIH524305 KSD524304:KSD524305 LBZ524304:LBZ524305 LLV524304:LLV524305 LVR524304:LVR524305 MFN524304:MFN524305 MPJ524304:MPJ524305 MZF524304:MZF524305 NJB524304:NJB524305 NSX524304:NSX524305 OCT524304:OCT524305 OMP524304:OMP524305 OWL524304:OWL524305 PGH524304:PGH524305 PQD524304:PQD524305 PZZ524304:PZZ524305 QJV524304:QJV524305 QTR524304:QTR524305 RDN524304:RDN524305 RNJ524304:RNJ524305 RXF524304:RXF524305 SHB524304:SHB524305 SQX524304:SQX524305 TAT524304:TAT524305 TKP524304:TKP524305 TUL524304:TUL524305 UEH524304:UEH524305 UOD524304:UOD524305 UXZ524304:UXZ524305 VHV524304:VHV524305 VRR524304:VRR524305 WBN524304:WBN524305 WLJ524304:WLJ524305 WVF524304:WVF524305 IT589840:IT589841 SP589840:SP589841 ACL589840:ACL589841 AMH589840:AMH589841 AWD589840:AWD589841 BFZ589840:BFZ589841 BPV589840:BPV589841 BZR589840:BZR589841 CJN589840:CJN589841 CTJ589840:CTJ589841 DDF589840:DDF589841 DNB589840:DNB589841 DWX589840:DWX589841 EGT589840:EGT589841 EQP589840:EQP589841 FAL589840:FAL589841 FKH589840:FKH589841 FUD589840:FUD589841 GDZ589840:GDZ589841 GNV589840:GNV589841 GXR589840:GXR589841 HHN589840:HHN589841 HRJ589840:HRJ589841 IBF589840:IBF589841 ILB589840:ILB589841 IUX589840:IUX589841 JET589840:JET589841 JOP589840:JOP589841 JYL589840:JYL589841 KIH589840:KIH589841 KSD589840:KSD589841 LBZ589840:LBZ589841 LLV589840:LLV589841 LVR589840:LVR589841 MFN589840:MFN589841 MPJ589840:MPJ589841 MZF589840:MZF589841 NJB589840:NJB589841 NSX589840:NSX589841 OCT589840:OCT589841 OMP589840:OMP589841 OWL589840:OWL589841 PGH589840:PGH589841 PQD589840:PQD589841 PZZ589840:PZZ589841 QJV589840:QJV589841 QTR589840:QTR589841 RDN589840:RDN589841 RNJ589840:RNJ589841 RXF589840:RXF589841 SHB589840:SHB589841 SQX589840:SQX589841 TAT589840:TAT589841 TKP589840:TKP589841 TUL589840:TUL589841 UEH589840:UEH589841 UOD589840:UOD589841 UXZ589840:UXZ589841 VHV589840:VHV589841 VRR589840:VRR589841 WBN589840:WBN589841 WLJ589840:WLJ589841 WVF589840:WVF589841 IT655376:IT655377 SP655376:SP655377 ACL655376:ACL655377 AMH655376:AMH655377 AWD655376:AWD655377 BFZ655376:BFZ655377 BPV655376:BPV655377 BZR655376:BZR655377 CJN655376:CJN655377 CTJ655376:CTJ655377 DDF655376:DDF655377 DNB655376:DNB655377 DWX655376:DWX655377 EGT655376:EGT655377 EQP655376:EQP655377 FAL655376:FAL655377 FKH655376:FKH655377 FUD655376:FUD655377 GDZ655376:GDZ655377 GNV655376:GNV655377 GXR655376:GXR655377 HHN655376:HHN655377 HRJ655376:HRJ655377 IBF655376:IBF655377 ILB655376:ILB655377 IUX655376:IUX655377 JET655376:JET655377 JOP655376:JOP655377 JYL655376:JYL655377 KIH655376:KIH655377 KSD655376:KSD655377 LBZ655376:LBZ655377 LLV655376:LLV655377 LVR655376:LVR655377 MFN655376:MFN655377 MPJ655376:MPJ655377 MZF655376:MZF655377 NJB655376:NJB655377 NSX655376:NSX655377 OCT655376:OCT655377 OMP655376:OMP655377 OWL655376:OWL655377 PGH655376:PGH655377 PQD655376:PQD655377 PZZ655376:PZZ655377 QJV655376:QJV655377 QTR655376:QTR655377 RDN655376:RDN655377 RNJ655376:RNJ655377 RXF655376:RXF655377 SHB655376:SHB655377 SQX655376:SQX655377 TAT655376:TAT655377 TKP655376:TKP655377 TUL655376:TUL655377 UEH655376:UEH655377 UOD655376:UOD655377 UXZ655376:UXZ655377 VHV655376:VHV655377 VRR655376:VRR655377 WBN655376:WBN655377 WLJ655376:WLJ655377 WVF655376:WVF655377 IT720912:IT720913 SP720912:SP720913 ACL720912:ACL720913 AMH720912:AMH720913 AWD720912:AWD720913 BFZ720912:BFZ720913 BPV720912:BPV720913 BZR720912:BZR720913 CJN720912:CJN720913 CTJ720912:CTJ720913 DDF720912:DDF720913 DNB720912:DNB720913 DWX720912:DWX720913 EGT720912:EGT720913 EQP720912:EQP720913 FAL720912:FAL720913 FKH720912:FKH720913 FUD720912:FUD720913 GDZ720912:GDZ720913 GNV720912:GNV720913 GXR720912:GXR720913 HHN720912:HHN720913 HRJ720912:HRJ720913 IBF720912:IBF720913 ILB720912:ILB720913 IUX720912:IUX720913 JET720912:JET720913 JOP720912:JOP720913 JYL720912:JYL720913 KIH720912:KIH720913 KSD720912:KSD720913 LBZ720912:LBZ720913 LLV720912:LLV720913 LVR720912:LVR720913 MFN720912:MFN720913 MPJ720912:MPJ720913 MZF720912:MZF720913 NJB720912:NJB720913 NSX720912:NSX720913 OCT720912:OCT720913 OMP720912:OMP720913 OWL720912:OWL720913 PGH720912:PGH720913 PQD720912:PQD720913 PZZ720912:PZZ720913 QJV720912:QJV720913 QTR720912:QTR720913 RDN720912:RDN720913 RNJ720912:RNJ720913 RXF720912:RXF720913 SHB720912:SHB720913 SQX720912:SQX720913 TAT720912:TAT720913 TKP720912:TKP720913 TUL720912:TUL720913 UEH720912:UEH720913 UOD720912:UOD720913 UXZ720912:UXZ720913 VHV720912:VHV720913 VRR720912:VRR720913 WBN720912:WBN720913 WLJ720912:WLJ720913 WVF720912:WVF720913 IT786448:IT786449 SP786448:SP786449 ACL786448:ACL786449 AMH786448:AMH786449 AWD786448:AWD786449 BFZ786448:BFZ786449 BPV786448:BPV786449 BZR786448:BZR786449 CJN786448:CJN786449 CTJ786448:CTJ786449 DDF786448:DDF786449 DNB786448:DNB786449 DWX786448:DWX786449 EGT786448:EGT786449 EQP786448:EQP786449 FAL786448:FAL786449 FKH786448:FKH786449 FUD786448:FUD786449 GDZ786448:GDZ786449 GNV786448:GNV786449 GXR786448:GXR786449 HHN786448:HHN786449 HRJ786448:HRJ786449 IBF786448:IBF786449 ILB786448:ILB786449 IUX786448:IUX786449 JET786448:JET786449 JOP786448:JOP786449 JYL786448:JYL786449 KIH786448:KIH786449 KSD786448:KSD786449 LBZ786448:LBZ786449 LLV786448:LLV786449 LVR786448:LVR786449 MFN786448:MFN786449 MPJ786448:MPJ786449 MZF786448:MZF786449 NJB786448:NJB786449 NSX786448:NSX786449 OCT786448:OCT786449 OMP786448:OMP786449 OWL786448:OWL786449 PGH786448:PGH786449 PQD786448:PQD786449 PZZ786448:PZZ786449 QJV786448:QJV786449 QTR786448:QTR786449 RDN786448:RDN786449 RNJ786448:RNJ786449 RXF786448:RXF786449 SHB786448:SHB786449 SQX786448:SQX786449 TAT786448:TAT786449 TKP786448:TKP786449 TUL786448:TUL786449 UEH786448:UEH786449 UOD786448:UOD786449 UXZ786448:UXZ786449 VHV786448:VHV786449 VRR786448:VRR786449 WBN786448:WBN786449 WLJ786448:WLJ786449 WVF786448:WVF786449 IT851984:IT851985 SP851984:SP851985 ACL851984:ACL851985 AMH851984:AMH851985 AWD851984:AWD851985 BFZ851984:BFZ851985 BPV851984:BPV851985 BZR851984:BZR851985 CJN851984:CJN851985 CTJ851984:CTJ851985 DDF851984:DDF851985 DNB851984:DNB851985 DWX851984:DWX851985 EGT851984:EGT851985 EQP851984:EQP851985 FAL851984:FAL851985 FKH851984:FKH851985 FUD851984:FUD851985 GDZ851984:GDZ851985 GNV851984:GNV851985 GXR851984:GXR851985 HHN851984:HHN851985 HRJ851984:HRJ851985 IBF851984:IBF851985 ILB851984:ILB851985 IUX851984:IUX851985 JET851984:JET851985 JOP851984:JOP851985 JYL851984:JYL851985 KIH851984:KIH851985 KSD851984:KSD851985 LBZ851984:LBZ851985 LLV851984:LLV851985 LVR851984:LVR851985 MFN851984:MFN851985 MPJ851984:MPJ851985 MZF851984:MZF851985 NJB851984:NJB851985 NSX851984:NSX851985 OCT851984:OCT851985 OMP851984:OMP851985 OWL851984:OWL851985 PGH851984:PGH851985 PQD851984:PQD851985 PZZ851984:PZZ851985 QJV851984:QJV851985 QTR851984:QTR851985 RDN851984:RDN851985 RNJ851984:RNJ851985 RXF851984:RXF851985 SHB851984:SHB851985 SQX851984:SQX851985 TAT851984:TAT851985 TKP851984:TKP851985 TUL851984:TUL851985 UEH851984:UEH851985 UOD851984:UOD851985 UXZ851984:UXZ851985 VHV851984:VHV851985 VRR851984:VRR851985 WBN851984:WBN851985 WLJ851984:WLJ851985 WVF851984:WVF851985 IT917520:IT917521 SP917520:SP917521 ACL917520:ACL917521 AMH917520:AMH917521 AWD917520:AWD917521 BFZ917520:BFZ917521 BPV917520:BPV917521 BZR917520:BZR917521 CJN917520:CJN917521 CTJ917520:CTJ917521 DDF917520:DDF917521 DNB917520:DNB917521 DWX917520:DWX917521 EGT917520:EGT917521 EQP917520:EQP917521 FAL917520:FAL917521 FKH917520:FKH917521 FUD917520:FUD917521 GDZ917520:GDZ917521 GNV917520:GNV917521 GXR917520:GXR917521 HHN917520:HHN917521 HRJ917520:HRJ917521 IBF917520:IBF917521 ILB917520:ILB917521 IUX917520:IUX917521 JET917520:JET917521 JOP917520:JOP917521 JYL917520:JYL917521 KIH917520:KIH917521 KSD917520:KSD917521 LBZ917520:LBZ917521 LLV917520:LLV917521 LVR917520:LVR917521 MFN917520:MFN917521 MPJ917520:MPJ917521 MZF917520:MZF917521 NJB917520:NJB917521 NSX917520:NSX917521 OCT917520:OCT917521 OMP917520:OMP917521 OWL917520:OWL917521 PGH917520:PGH917521 PQD917520:PQD917521 PZZ917520:PZZ917521 QJV917520:QJV917521 QTR917520:QTR917521 RDN917520:RDN917521 RNJ917520:RNJ917521 RXF917520:RXF917521 SHB917520:SHB917521 SQX917520:SQX917521 TAT917520:TAT917521 TKP917520:TKP917521 TUL917520:TUL917521 UEH917520:UEH917521 UOD917520:UOD917521 UXZ917520:UXZ917521 VHV917520:VHV917521 VRR917520:VRR917521 WBN917520:WBN917521 WLJ917520:WLJ917521 WVF917520:WVF917521 IT983056:IT983057 SP983056:SP983057 ACL983056:ACL983057 AMH983056:AMH983057 AWD983056:AWD983057 BFZ983056:BFZ983057 BPV983056:BPV983057 BZR983056:BZR983057 CJN983056:CJN983057 CTJ983056:CTJ983057 DDF983056:DDF983057 DNB983056:DNB983057 DWX983056:DWX983057 EGT983056:EGT983057 EQP983056:EQP983057 FAL983056:FAL983057 FKH983056:FKH983057 FUD983056:FUD983057 GDZ983056:GDZ983057 GNV983056:GNV983057 GXR983056:GXR983057 HHN983056:HHN983057 HRJ983056:HRJ983057 IBF983056:IBF983057 ILB983056:ILB983057 IUX983056:IUX983057 JET983056:JET983057 JOP983056:JOP983057 JYL983056:JYL983057 KIH983056:KIH983057 KSD983056:KSD983057 LBZ983056:LBZ983057 LLV983056:LLV983057 LVR983056:LVR983057 MFN983056:MFN983057 MPJ983056:MPJ983057 MZF983056:MZF983057 NJB983056:NJB983057 NSX983056:NSX983057 OCT983056:OCT983057 OMP983056:OMP983057 OWL983056:OWL983057 PGH983056:PGH983057 PQD983056:PQD983057 PZZ983056:PZZ983057 QJV983056:QJV983057 QTR983056:QTR983057 RDN983056:RDN983057 RNJ983056:RNJ983057 RXF983056:RXF983057 SHB983056:SHB983057 SQX983056:SQX983057 TAT983056:TAT983057 TKP983056:TKP983057 TUL983056:TUL983057 UEH983056:UEH983057 UOD983056:UOD983057 UXZ983056:UXZ983057 VHV983056:VHV983057 VRR983056:VRR983057 WBN983056:WBN983057 WLJ983056:WLJ983057 WVF983056:WVF983057 WVH983056:WVH983057 IV16:IV17 SR16:SR17 ACN16:ACN17 AMJ16:AMJ17 AWF16:AWF17 BGB16:BGB17 BPX16:BPX17 BZT16:BZT17 CJP16:CJP17 CTL16:CTL17 DDH16:DDH17 DND16:DND17 DWZ16:DWZ17 EGV16:EGV17 EQR16:EQR17 FAN16:FAN17 FKJ16:FKJ17 FUF16:FUF17 GEB16:GEB17 GNX16:GNX17 GXT16:GXT17 HHP16:HHP17 HRL16:HRL17 IBH16:IBH17 ILD16:ILD17 IUZ16:IUZ17 JEV16:JEV17 JOR16:JOR17 JYN16:JYN17 KIJ16:KIJ17 KSF16:KSF17 LCB16:LCB17 LLX16:LLX17 LVT16:LVT17 MFP16:MFP17 MPL16:MPL17 MZH16:MZH17 NJD16:NJD17 NSZ16:NSZ17 OCV16:OCV17 OMR16:OMR17 OWN16:OWN17 PGJ16:PGJ17 PQF16:PQF17 QAB16:QAB17 QJX16:QJX17 QTT16:QTT17 RDP16:RDP17 RNL16:RNL17 RXH16:RXH17 SHD16:SHD17 SQZ16:SQZ17 TAV16:TAV17 TKR16:TKR17 TUN16:TUN17 UEJ16:UEJ17 UOF16:UOF17 UYB16:UYB17 VHX16:VHX17 VRT16:VRT17 WBP16:WBP17 WLL16:WLL17 WVH16:WVH17 IV65552:IV65553 SR65552:SR65553 ACN65552:ACN65553 AMJ65552:AMJ65553 AWF65552:AWF65553 BGB65552:BGB65553 BPX65552:BPX65553 BZT65552:BZT65553 CJP65552:CJP65553 CTL65552:CTL65553 DDH65552:DDH65553 DND65552:DND65553 DWZ65552:DWZ65553 EGV65552:EGV65553 EQR65552:EQR65553 FAN65552:FAN65553 FKJ65552:FKJ65553 FUF65552:FUF65553 GEB65552:GEB65553 GNX65552:GNX65553 GXT65552:GXT65553 HHP65552:HHP65553 HRL65552:HRL65553 IBH65552:IBH65553 ILD65552:ILD65553 IUZ65552:IUZ65553 JEV65552:JEV65553 JOR65552:JOR65553 JYN65552:JYN65553 KIJ65552:KIJ65553 KSF65552:KSF65553 LCB65552:LCB65553 LLX65552:LLX65553 LVT65552:LVT65553 MFP65552:MFP65553 MPL65552:MPL65553 MZH65552:MZH65553 NJD65552:NJD65553 NSZ65552:NSZ65553 OCV65552:OCV65553 OMR65552:OMR65553 OWN65552:OWN65553 PGJ65552:PGJ65553 PQF65552:PQF65553 QAB65552:QAB65553 QJX65552:QJX65553 QTT65552:QTT65553 RDP65552:RDP65553 RNL65552:RNL65553 RXH65552:RXH65553 SHD65552:SHD65553 SQZ65552:SQZ65553 TAV65552:TAV65553 TKR65552:TKR65553 TUN65552:TUN65553 UEJ65552:UEJ65553 UOF65552:UOF65553 UYB65552:UYB65553 VHX65552:VHX65553 VRT65552:VRT65553 WBP65552:WBP65553 WLL65552:WLL65553 WVH65552:WVH65553 IV131088:IV131089 SR131088:SR131089 ACN131088:ACN131089 AMJ131088:AMJ131089 AWF131088:AWF131089 BGB131088:BGB131089 BPX131088:BPX131089 BZT131088:BZT131089 CJP131088:CJP131089 CTL131088:CTL131089 DDH131088:DDH131089 DND131088:DND131089 DWZ131088:DWZ131089 EGV131088:EGV131089 EQR131088:EQR131089 FAN131088:FAN131089 FKJ131088:FKJ131089 FUF131088:FUF131089 GEB131088:GEB131089 GNX131088:GNX131089 GXT131088:GXT131089 HHP131088:HHP131089 HRL131088:HRL131089 IBH131088:IBH131089 ILD131088:ILD131089 IUZ131088:IUZ131089 JEV131088:JEV131089 JOR131088:JOR131089 JYN131088:JYN131089 KIJ131088:KIJ131089 KSF131088:KSF131089 LCB131088:LCB131089 LLX131088:LLX131089 LVT131088:LVT131089 MFP131088:MFP131089 MPL131088:MPL131089 MZH131088:MZH131089 NJD131088:NJD131089 NSZ131088:NSZ131089 OCV131088:OCV131089 OMR131088:OMR131089 OWN131088:OWN131089 PGJ131088:PGJ131089 PQF131088:PQF131089 QAB131088:QAB131089 QJX131088:QJX131089 QTT131088:QTT131089 RDP131088:RDP131089 RNL131088:RNL131089 RXH131088:RXH131089 SHD131088:SHD131089 SQZ131088:SQZ131089 TAV131088:TAV131089 TKR131088:TKR131089 TUN131088:TUN131089 UEJ131088:UEJ131089 UOF131088:UOF131089 UYB131088:UYB131089 VHX131088:VHX131089 VRT131088:VRT131089 WBP131088:WBP131089 WLL131088:WLL131089 WVH131088:WVH131089 IV196624:IV196625 SR196624:SR196625 ACN196624:ACN196625 AMJ196624:AMJ196625 AWF196624:AWF196625 BGB196624:BGB196625 BPX196624:BPX196625 BZT196624:BZT196625 CJP196624:CJP196625 CTL196624:CTL196625 DDH196624:DDH196625 DND196624:DND196625 DWZ196624:DWZ196625 EGV196624:EGV196625 EQR196624:EQR196625 FAN196624:FAN196625 FKJ196624:FKJ196625 FUF196624:FUF196625 GEB196624:GEB196625 GNX196624:GNX196625 GXT196624:GXT196625 HHP196624:HHP196625 HRL196624:HRL196625 IBH196624:IBH196625 ILD196624:ILD196625 IUZ196624:IUZ196625 JEV196624:JEV196625 JOR196624:JOR196625 JYN196624:JYN196625 KIJ196624:KIJ196625 KSF196624:KSF196625 LCB196624:LCB196625 LLX196624:LLX196625 LVT196624:LVT196625 MFP196624:MFP196625 MPL196624:MPL196625 MZH196624:MZH196625 NJD196624:NJD196625 NSZ196624:NSZ196625 OCV196624:OCV196625 OMR196624:OMR196625 OWN196624:OWN196625 PGJ196624:PGJ196625 PQF196624:PQF196625 QAB196624:QAB196625 QJX196624:QJX196625 QTT196624:QTT196625 RDP196624:RDP196625 RNL196624:RNL196625 RXH196624:RXH196625 SHD196624:SHD196625 SQZ196624:SQZ196625 TAV196624:TAV196625 TKR196624:TKR196625 TUN196624:TUN196625 UEJ196624:UEJ196625 UOF196624:UOF196625 UYB196624:UYB196625 VHX196624:VHX196625 VRT196624:VRT196625 WBP196624:WBP196625 WLL196624:WLL196625 WVH196624:WVH196625 IV262160:IV262161 SR262160:SR262161 ACN262160:ACN262161 AMJ262160:AMJ262161 AWF262160:AWF262161 BGB262160:BGB262161 BPX262160:BPX262161 BZT262160:BZT262161 CJP262160:CJP262161 CTL262160:CTL262161 DDH262160:DDH262161 DND262160:DND262161 DWZ262160:DWZ262161 EGV262160:EGV262161 EQR262160:EQR262161 FAN262160:FAN262161 FKJ262160:FKJ262161 FUF262160:FUF262161 GEB262160:GEB262161 GNX262160:GNX262161 GXT262160:GXT262161 HHP262160:HHP262161 HRL262160:HRL262161 IBH262160:IBH262161 ILD262160:ILD262161 IUZ262160:IUZ262161 JEV262160:JEV262161 JOR262160:JOR262161 JYN262160:JYN262161 KIJ262160:KIJ262161 KSF262160:KSF262161 LCB262160:LCB262161 LLX262160:LLX262161 LVT262160:LVT262161 MFP262160:MFP262161 MPL262160:MPL262161 MZH262160:MZH262161 NJD262160:NJD262161 NSZ262160:NSZ262161 OCV262160:OCV262161 OMR262160:OMR262161 OWN262160:OWN262161 PGJ262160:PGJ262161 PQF262160:PQF262161 QAB262160:QAB262161 QJX262160:QJX262161 QTT262160:QTT262161 RDP262160:RDP262161 RNL262160:RNL262161 RXH262160:RXH262161 SHD262160:SHD262161 SQZ262160:SQZ262161 TAV262160:TAV262161 TKR262160:TKR262161 TUN262160:TUN262161 UEJ262160:UEJ262161 UOF262160:UOF262161 UYB262160:UYB262161 VHX262160:VHX262161 VRT262160:VRT262161 WBP262160:WBP262161 WLL262160:WLL262161 WVH262160:WVH262161 IV327696:IV327697 SR327696:SR327697 ACN327696:ACN327697 AMJ327696:AMJ327697 AWF327696:AWF327697 BGB327696:BGB327697 BPX327696:BPX327697 BZT327696:BZT327697 CJP327696:CJP327697 CTL327696:CTL327697 DDH327696:DDH327697 DND327696:DND327697 DWZ327696:DWZ327697 EGV327696:EGV327697 EQR327696:EQR327697 FAN327696:FAN327697 FKJ327696:FKJ327697 FUF327696:FUF327697 GEB327696:GEB327697 GNX327696:GNX327697 GXT327696:GXT327697 HHP327696:HHP327697 HRL327696:HRL327697 IBH327696:IBH327697 ILD327696:ILD327697 IUZ327696:IUZ327697 JEV327696:JEV327697 JOR327696:JOR327697 JYN327696:JYN327697 KIJ327696:KIJ327697 KSF327696:KSF327697 LCB327696:LCB327697 LLX327696:LLX327697 LVT327696:LVT327697 MFP327696:MFP327697 MPL327696:MPL327697 MZH327696:MZH327697 NJD327696:NJD327697 NSZ327696:NSZ327697 OCV327696:OCV327697 OMR327696:OMR327697 OWN327696:OWN327697 PGJ327696:PGJ327697 PQF327696:PQF327697 QAB327696:QAB327697 QJX327696:QJX327697 QTT327696:QTT327697 RDP327696:RDP327697 RNL327696:RNL327697 RXH327696:RXH327697 SHD327696:SHD327697 SQZ327696:SQZ327697 TAV327696:TAV327697 TKR327696:TKR327697 TUN327696:TUN327697 UEJ327696:UEJ327697 UOF327696:UOF327697 UYB327696:UYB327697 VHX327696:VHX327697 VRT327696:VRT327697 WBP327696:WBP327697 WLL327696:WLL327697 WVH327696:WVH327697 IV393232:IV393233 SR393232:SR393233 ACN393232:ACN393233 AMJ393232:AMJ393233 AWF393232:AWF393233 BGB393232:BGB393233 BPX393232:BPX393233 BZT393232:BZT393233 CJP393232:CJP393233 CTL393232:CTL393233 DDH393232:DDH393233 DND393232:DND393233 DWZ393232:DWZ393233 EGV393232:EGV393233 EQR393232:EQR393233 FAN393232:FAN393233 FKJ393232:FKJ393233 FUF393232:FUF393233 GEB393232:GEB393233 GNX393232:GNX393233 GXT393232:GXT393233 HHP393232:HHP393233 HRL393232:HRL393233 IBH393232:IBH393233 ILD393232:ILD393233 IUZ393232:IUZ393233 JEV393232:JEV393233 JOR393232:JOR393233 JYN393232:JYN393233 KIJ393232:KIJ393233 KSF393232:KSF393233 LCB393232:LCB393233 LLX393232:LLX393233 LVT393232:LVT393233 MFP393232:MFP393233 MPL393232:MPL393233 MZH393232:MZH393233 NJD393232:NJD393233 NSZ393232:NSZ393233 OCV393232:OCV393233 OMR393232:OMR393233 OWN393232:OWN393233 PGJ393232:PGJ393233 PQF393232:PQF393233 QAB393232:QAB393233 QJX393232:QJX393233 QTT393232:QTT393233 RDP393232:RDP393233 RNL393232:RNL393233 RXH393232:RXH393233 SHD393232:SHD393233 SQZ393232:SQZ393233 TAV393232:TAV393233 TKR393232:TKR393233 TUN393232:TUN393233 UEJ393232:UEJ393233 UOF393232:UOF393233 UYB393232:UYB393233 VHX393232:VHX393233 VRT393232:VRT393233 WBP393232:WBP393233 WLL393232:WLL393233 WVH393232:WVH393233 IV458768:IV458769 SR458768:SR458769 ACN458768:ACN458769 AMJ458768:AMJ458769 AWF458768:AWF458769 BGB458768:BGB458769 BPX458768:BPX458769 BZT458768:BZT458769 CJP458768:CJP458769 CTL458768:CTL458769 DDH458768:DDH458769 DND458768:DND458769 DWZ458768:DWZ458769 EGV458768:EGV458769 EQR458768:EQR458769 FAN458768:FAN458769 FKJ458768:FKJ458769 FUF458768:FUF458769 GEB458768:GEB458769 GNX458768:GNX458769 GXT458768:GXT458769 HHP458768:HHP458769 HRL458768:HRL458769 IBH458768:IBH458769 ILD458768:ILD458769 IUZ458768:IUZ458769 JEV458768:JEV458769 JOR458768:JOR458769 JYN458768:JYN458769 KIJ458768:KIJ458769 KSF458768:KSF458769 LCB458768:LCB458769 LLX458768:LLX458769 LVT458768:LVT458769 MFP458768:MFP458769 MPL458768:MPL458769 MZH458768:MZH458769 NJD458768:NJD458769 NSZ458768:NSZ458769 OCV458768:OCV458769 OMR458768:OMR458769 OWN458768:OWN458769 PGJ458768:PGJ458769 PQF458768:PQF458769 QAB458768:QAB458769 QJX458768:QJX458769 QTT458768:QTT458769 RDP458768:RDP458769 RNL458768:RNL458769 RXH458768:RXH458769 SHD458768:SHD458769 SQZ458768:SQZ458769 TAV458768:TAV458769 TKR458768:TKR458769 TUN458768:TUN458769 UEJ458768:UEJ458769 UOF458768:UOF458769 UYB458768:UYB458769 VHX458768:VHX458769 VRT458768:VRT458769 WBP458768:WBP458769 WLL458768:WLL458769 WVH458768:WVH458769 IV524304:IV524305 SR524304:SR524305 ACN524304:ACN524305 AMJ524304:AMJ524305 AWF524304:AWF524305 BGB524304:BGB524305 BPX524304:BPX524305 BZT524304:BZT524305 CJP524304:CJP524305 CTL524304:CTL524305 DDH524304:DDH524305 DND524304:DND524305 DWZ524304:DWZ524305 EGV524304:EGV524305 EQR524304:EQR524305 FAN524304:FAN524305 FKJ524304:FKJ524305 FUF524304:FUF524305 GEB524304:GEB524305 GNX524304:GNX524305 GXT524304:GXT524305 HHP524304:HHP524305 HRL524304:HRL524305 IBH524304:IBH524305 ILD524304:ILD524305 IUZ524304:IUZ524305 JEV524304:JEV524305 JOR524304:JOR524305 JYN524304:JYN524305 KIJ524304:KIJ524305 KSF524304:KSF524305 LCB524304:LCB524305 LLX524304:LLX524305 LVT524304:LVT524305 MFP524304:MFP524305 MPL524304:MPL524305 MZH524304:MZH524305 NJD524304:NJD524305 NSZ524304:NSZ524305 OCV524304:OCV524305 OMR524304:OMR524305 OWN524304:OWN524305 PGJ524304:PGJ524305 PQF524304:PQF524305 QAB524304:QAB524305 QJX524304:QJX524305 QTT524304:QTT524305 RDP524304:RDP524305 RNL524304:RNL524305 RXH524304:RXH524305 SHD524304:SHD524305 SQZ524304:SQZ524305 TAV524304:TAV524305 TKR524304:TKR524305 TUN524304:TUN524305 UEJ524304:UEJ524305 UOF524304:UOF524305 UYB524304:UYB524305 VHX524304:VHX524305 VRT524304:VRT524305 WBP524304:WBP524305 WLL524304:WLL524305 WVH524304:WVH524305 IV589840:IV589841 SR589840:SR589841 ACN589840:ACN589841 AMJ589840:AMJ589841 AWF589840:AWF589841 BGB589840:BGB589841 BPX589840:BPX589841 BZT589840:BZT589841 CJP589840:CJP589841 CTL589840:CTL589841 DDH589840:DDH589841 DND589840:DND589841 DWZ589840:DWZ589841 EGV589840:EGV589841 EQR589840:EQR589841 FAN589840:FAN589841 FKJ589840:FKJ589841 FUF589840:FUF589841 GEB589840:GEB589841 GNX589840:GNX589841 GXT589840:GXT589841 HHP589840:HHP589841 HRL589840:HRL589841 IBH589840:IBH589841 ILD589840:ILD589841 IUZ589840:IUZ589841 JEV589840:JEV589841 JOR589840:JOR589841 JYN589840:JYN589841 KIJ589840:KIJ589841 KSF589840:KSF589841 LCB589840:LCB589841 LLX589840:LLX589841 LVT589840:LVT589841 MFP589840:MFP589841 MPL589840:MPL589841 MZH589840:MZH589841 NJD589840:NJD589841 NSZ589840:NSZ589841 OCV589840:OCV589841 OMR589840:OMR589841 OWN589840:OWN589841 PGJ589840:PGJ589841 PQF589840:PQF589841 QAB589840:QAB589841 QJX589840:QJX589841 QTT589840:QTT589841 RDP589840:RDP589841 RNL589840:RNL589841 RXH589840:RXH589841 SHD589840:SHD589841 SQZ589840:SQZ589841 TAV589840:TAV589841 TKR589840:TKR589841 TUN589840:TUN589841 UEJ589840:UEJ589841 UOF589840:UOF589841 UYB589840:UYB589841 VHX589840:VHX589841 VRT589840:VRT589841 WBP589840:WBP589841 WLL589840:WLL589841 WVH589840:WVH589841 IV655376:IV655377 SR655376:SR655377 ACN655376:ACN655377 AMJ655376:AMJ655377 AWF655376:AWF655377 BGB655376:BGB655377 BPX655376:BPX655377 BZT655376:BZT655377 CJP655376:CJP655377 CTL655376:CTL655377 DDH655376:DDH655377 DND655376:DND655377 DWZ655376:DWZ655377 EGV655376:EGV655377 EQR655376:EQR655377 FAN655376:FAN655377 FKJ655376:FKJ655377 FUF655376:FUF655377 GEB655376:GEB655377 GNX655376:GNX655377 GXT655376:GXT655377 HHP655376:HHP655377 HRL655376:HRL655377 IBH655376:IBH655377 ILD655376:ILD655377 IUZ655376:IUZ655377 JEV655376:JEV655377 JOR655376:JOR655377 JYN655376:JYN655377 KIJ655376:KIJ655377 KSF655376:KSF655377 LCB655376:LCB655377 LLX655376:LLX655377 LVT655376:LVT655377 MFP655376:MFP655377 MPL655376:MPL655377 MZH655376:MZH655377 NJD655376:NJD655377 NSZ655376:NSZ655377 OCV655376:OCV655377 OMR655376:OMR655377 OWN655376:OWN655377 PGJ655376:PGJ655377 PQF655376:PQF655377 QAB655376:QAB655377 QJX655376:QJX655377 QTT655376:QTT655377 RDP655376:RDP655377 RNL655376:RNL655377 RXH655376:RXH655377 SHD655376:SHD655377 SQZ655376:SQZ655377 TAV655376:TAV655377 TKR655376:TKR655377 TUN655376:TUN655377 UEJ655376:UEJ655377 UOF655376:UOF655377 UYB655376:UYB655377 VHX655376:VHX655377 VRT655376:VRT655377 WBP655376:WBP655377 WLL655376:WLL655377 WVH655376:WVH655377 IV720912:IV720913 SR720912:SR720913 ACN720912:ACN720913 AMJ720912:AMJ720913 AWF720912:AWF720913 BGB720912:BGB720913 BPX720912:BPX720913 BZT720912:BZT720913 CJP720912:CJP720913 CTL720912:CTL720913 DDH720912:DDH720913 DND720912:DND720913 DWZ720912:DWZ720913 EGV720912:EGV720913 EQR720912:EQR720913 FAN720912:FAN720913 FKJ720912:FKJ720913 FUF720912:FUF720913 GEB720912:GEB720913 GNX720912:GNX720913 GXT720912:GXT720913 HHP720912:HHP720913 HRL720912:HRL720913 IBH720912:IBH720913 ILD720912:ILD720913 IUZ720912:IUZ720913 JEV720912:JEV720913 JOR720912:JOR720913 JYN720912:JYN720913 KIJ720912:KIJ720913 KSF720912:KSF720913 LCB720912:LCB720913 LLX720912:LLX720913 LVT720912:LVT720913 MFP720912:MFP720913 MPL720912:MPL720913 MZH720912:MZH720913 NJD720912:NJD720913 NSZ720912:NSZ720913 OCV720912:OCV720913 OMR720912:OMR720913 OWN720912:OWN720913 PGJ720912:PGJ720913 PQF720912:PQF720913 QAB720912:QAB720913 QJX720912:QJX720913 QTT720912:QTT720913 RDP720912:RDP720913 RNL720912:RNL720913 RXH720912:RXH720913 SHD720912:SHD720913 SQZ720912:SQZ720913 TAV720912:TAV720913 TKR720912:TKR720913 TUN720912:TUN720913 UEJ720912:UEJ720913 UOF720912:UOF720913 UYB720912:UYB720913 VHX720912:VHX720913 VRT720912:VRT720913 WBP720912:WBP720913 WLL720912:WLL720913 WVH720912:WVH720913 IV786448:IV786449 SR786448:SR786449 ACN786448:ACN786449 AMJ786448:AMJ786449 AWF786448:AWF786449 BGB786448:BGB786449 BPX786448:BPX786449 BZT786448:BZT786449 CJP786448:CJP786449 CTL786448:CTL786449 DDH786448:DDH786449 DND786448:DND786449 DWZ786448:DWZ786449 EGV786448:EGV786449 EQR786448:EQR786449 FAN786448:FAN786449 FKJ786448:FKJ786449 FUF786448:FUF786449 GEB786448:GEB786449 GNX786448:GNX786449 GXT786448:GXT786449 HHP786448:HHP786449 HRL786448:HRL786449 IBH786448:IBH786449 ILD786448:ILD786449 IUZ786448:IUZ786449 JEV786448:JEV786449 JOR786448:JOR786449 JYN786448:JYN786449 KIJ786448:KIJ786449 KSF786448:KSF786449 LCB786448:LCB786449 LLX786448:LLX786449 LVT786448:LVT786449 MFP786448:MFP786449 MPL786448:MPL786449 MZH786448:MZH786449 NJD786448:NJD786449 NSZ786448:NSZ786449 OCV786448:OCV786449 OMR786448:OMR786449 OWN786448:OWN786449 PGJ786448:PGJ786449 PQF786448:PQF786449 QAB786448:QAB786449 QJX786448:QJX786449 QTT786448:QTT786449 RDP786448:RDP786449 RNL786448:RNL786449 RXH786448:RXH786449 SHD786448:SHD786449 SQZ786448:SQZ786449 TAV786448:TAV786449 TKR786448:TKR786449 TUN786448:TUN786449 UEJ786448:UEJ786449 UOF786448:UOF786449 UYB786448:UYB786449 VHX786448:VHX786449 VRT786448:VRT786449 WBP786448:WBP786449 WLL786448:WLL786449 WVH786448:WVH786449 IV851984:IV851985 SR851984:SR851985 ACN851984:ACN851985 AMJ851984:AMJ851985 AWF851984:AWF851985 BGB851984:BGB851985 BPX851984:BPX851985 BZT851984:BZT851985 CJP851984:CJP851985 CTL851984:CTL851985 DDH851984:DDH851985 DND851984:DND851985 DWZ851984:DWZ851985 EGV851984:EGV851985 EQR851984:EQR851985 FAN851984:FAN851985 FKJ851984:FKJ851985 FUF851984:FUF851985 GEB851984:GEB851985 GNX851984:GNX851985 GXT851984:GXT851985 HHP851984:HHP851985 HRL851984:HRL851985 IBH851984:IBH851985 ILD851984:ILD851985 IUZ851984:IUZ851985 JEV851984:JEV851985 JOR851984:JOR851985 JYN851984:JYN851985 KIJ851984:KIJ851985 KSF851984:KSF851985 LCB851984:LCB851985 LLX851984:LLX851985 LVT851984:LVT851985 MFP851984:MFP851985 MPL851984:MPL851985 MZH851984:MZH851985 NJD851984:NJD851985 NSZ851984:NSZ851985 OCV851984:OCV851985 OMR851984:OMR851985 OWN851984:OWN851985 PGJ851984:PGJ851985 PQF851984:PQF851985 QAB851984:QAB851985 QJX851984:QJX851985 QTT851984:QTT851985 RDP851984:RDP851985 RNL851984:RNL851985 RXH851984:RXH851985 SHD851984:SHD851985 SQZ851984:SQZ851985 TAV851984:TAV851985 TKR851984:TKR851985 TUN851984:TUN851985 UEJ851984:UEJ851985 UOF851984:UOF851985 UYB851984:UYB851985 VHX851984:VHX851985 VRT851984:VRT851985 WBP851984:WBP851985 WLL851984:WLL851985 WVH851984:WVH851985 IV917520:IV917521 SR917520:SR917521 ACN917520:ACN917521 AMJ917520:AMJ917521 AWF917520:AWF917521 BGB917520:BGB917521 BPX917520:BPX917521 BZT917520:BZT917521 CJP917520:CJP917521 CTL917520:CTL917521 DDH917520:DDH917521 DND917520:DND917521 DWZ917520:DWZ917521 EGV917520:EGV917521 EQR917520:EQR917521 FAN917520:FAN917521 FKJ917520:FKJ917521 FUF917520:FUF917521 GEB917520:GEB917521 GNX917520:GNX917521 GXT917520:GXT917521 HHP917520:HHP917521 HRL917520:HRL917521 IBH917520:IBH917521 ILD917520:ILD917521 IUZ917520:IUZ917521 JEV917520:JEV917521 JOR917520:JOR917521 JYN917520:JYN917521 KIJ917520:KIJ917521 KSF917520:KSF917521 LCB917520:LCB917521 LLX917520:LLX917521 LVT917520:LVT917521 MFP917520:MFP917521 MPL917520:MPL917521 MZH917520:MZH917521 NJD917520:NJD917521 NSZ917520:NSZ917521 OCV917520:OCV917521 OMR917520:OMR917521 OWN917520:OWN917521 PGJ917520:PGJ917521 PQF917520:PQF917521 QAB917520:QAB917521 QJX917520:QJX917521 QTT917520:QTT917521 RDP917520:RDP917521 RNL917520:RNL917521 RXH917520:RXH917521 SHD917520:SHD917521 SQZ917520:SQZ917521 TAV917520:TAV917521 TKR917520:TKR917521 TUN917520:TUN917521 UEJ917520:UEJ917521 UOF917520:UOF917521 UYB917520:UYB917521 VHX917520:VHX917521 VRT917520:VRT917521 WBP917520:WBP917521 WLL917520:WLL917521 WVH917520:WVH917521 IV983056:IV983057 SR983056:SR983057 ACN983056:ACN983057 AMJ983056:AMJ983057 AWF983056:AWF983057 BGB983056:BGB983057 BPX983056:BPX983057 BZT983056:BZT983057 CJP983056:CJP983057 CTL983056:CTL983057 DDH983056:DDH983057 DND983056:DND983057 DWZ983056:DWZ983057 EGV983056:EGV983057 EQR983056:EQR983057 FAN983056:FAN983057 FKJ983056:FKJ983057 FUF983056:FUF983057 GEB983056:GEB983057 GNX983056:GNX983057 GXT983056:GXT983057 HHP983056:HHP983057 HRL983056:HRL983057 IBH983056:IBH983057 ILD983056:ILD983057 IUZ983056:IUZ983057 JEV983056:JEV983057 JOR983056:JOR983057 JYN983056:JYN983057 KIJ983056:KIJ983057 KSF983056:KSF983057 LCB983056:LCB983057 LLX983056:LLX983057 LVT983056:LVT983057 MFP983056:MFP983057 MPL983056:MPL983057 MZH983056:MZH983057 NJD983056:NJD983057 NSZ983056:NSZ983057 OCV983056:OCV983057 OMR983056:OMR983057 OWN983056:OWN983057 PGJ983056:PGJ983057 PQF983056:PQF983057 QAB983056:QAB983057 QJX983056:QJX983057 QTT983056:QTT983057 RDP983056:RDP983057 RNL983056:RNL983057 RXH983056:RXH983057 SHD983056:SHD983057 SQZ983056:SQZ983057 TAV983056:TAV983057 TKR983056:TKR983057 TUN983056:TUN983057 UEJ983056:UEJ983057 UOF983056:UOF983057 UYB983056:UYB983057 VHX983056:VHX983057 VRT983056:VRT983057 WBP983056:WBP983057 B65552:D65553 B131088:D131089 B196624:D196625 B262160:D262161 B327696:D327697 B393232:D393233 B458768:D458769 B524304:D524305 B589840:D589841 B655376:D655377 B720912:D720913 B786448:D786449 B851984:D851985 B917520:D917521 B983056:D983057" xr:uid="{00000000-0002-0000-0200-000000000000}"/>
    <dataValidation type="decimal" operator="greaterThanOrEqual" allowBlank="1" showInputMessage="1" showErrorMessage="1" prompt="wpisać wartość liczbową bez waluty, grosze oddzielić przecinkiem_x000a__x000a_" sqref="WBT983050 IR3 SN3 ACJ3 AMF3 AWB3 BFX3 BPT3 BZP3 CJL3 CTH3 DDD3 DMZ3 DWV3 EGR3 EQN3 FAJ3 FKF3 FUB3 GDX3 GNT3 GXP3 HHL3 HRH3 IBD3 IKZ3 IUV3 JER3 JON3 JYJ3 KIF3 KSB3 LBX3 LLT3 LVP3 MFL3 MPH3 MZD3 NIZ3 NSV3 OCR3 OMN3 OWJ3 PGF3 PQB3 PZX3 QJT3 QTP3 RDL3 RNH3 RXD3 SGZ3 SQV3 TAR3 TKN3 TUJ3 UEF3 UOB3 UXX3 VHT3 VRP3 WBL3 WLH3 WVD3 IR65544 SN65544 ACJ65544 AMF65544 AWB65544 BFX65544 BPT65544 BZP65544 CJL65544 CTH65544 DDD65544 DMZ65544 DWV65544 EGR65544 EQN65544 FAJ65544 FKF65544 FUB65544 GDX65544 GNT65544 GXP65544 HHL65544 HRH65544 IBD65544 IKZ65544 IUV65544 JER65544 JON65544 JYJ65544 KIF65544 KSB65544 LBX65544 LLT65544 LVP65544 MFL65544 MPH65544 MZD65544 NIZ65544 NSV65544 OCR65544 OMN65544 OWJ65544 PGF65544 PQB65544 PZX65544 QJT65544 QTP65544 RDL65544 RNH65544 RXD65544 SGZ65544 SQV65544 TAR65544 TKN65544 TUJ65544 UEF65544 UOB65544 UXX65544 VHT65544 VRP65544 WBL65544 WLH65544 WVD65544 IR131080 SN131080 ACJ131080 AMF131080 AWB131080 BFX131080 BPT131080 BZP131080 CJL131080 CTH131080 DDD131080 DMZ131080 DWV131080 EGR131080 EQN131080 FAJ131080 FKF131080 FUB131080 GDX131080 GNT131080 GXP131080 HHL131080 HRH131080 IBD131080 IKZ131080 IUV131080 JER131080 JON131080 JYJ131080 KIF131080 KSB131080 LBX131080 LLT131080 LVP131080 MFL131080 MPH131080 MZD131080 NIZ131080 NSV131080 OCR131080 OMN131080 OWJ131080 PGF131080 PQB131080 PZX131080 QJT131080 QTP131080 RDL131080 RNH131080 RXD131080 SGZ131080 SQV131080 TAR131080 TKN131080 TUJ131080 UEF131080 UOB131080 UXX131080 VHT131080 VRP131080 WBL131080 WLH131080 WVD131080 IR196616 SN196616 ACJ196616 AMF196616 AWB196616 BFX196616 BPT196616 BZP196616 CJL196616 CTH196616 DDD196616 DMZ196616 DWV196616 EGR196616 EQN196616 FAJ196616 FKF196616 FUB196616 GDX196616 GNT196616 GXP196616 HHL196616 HRH196616 IBD196616 IKZ196616 IUV196616 JER196616 JON196616 JYJ196616 KIF196616 KSB196616 LBX196616 LLT196616 LVP196616 MFL196616 MPH196616 MZD196616 NIZ196616 NSV196616 OCR196616 OMN196616 OWJ196616 PGF196616 PQB196616 PZX196616 QJT196616 QTP196616 RDL196616 RNH196616 RXD196616 SGZ196616 SQV196616 TAR196616 TKN196616 TUJ196616 UEF196616 UOB196616 UXX196616 VHT196616 VRP196616 WBL196616 WLH196616 WVD196616 IR262152 SN262152 ACJ262152 AMF262152 AWB262152 BFX262152 BPT262152 BZP262152 CJL262152 CTH262152 DDD262152 DMZ262152 DWV262152 EGR262152 EQN262152 FAJ262152 FKF262152 FUB262152 GDX262152 GNT262152 GXP262152 HHL262152 HRH262152 IBD262152 IKZ262152 IUV262152 JER262152 JON262152 JYJ262152 KIF262152 KSB262152 LBX262152 LLT262152 LVP262152 MFL262152 MPH262152 MZD262152 NIZ262152 NSV262152 OCR262152 OMN262152 OWJ262152 PGF262152 PQB262152 PZX262152 QJT262152 QTP262152 RDL262152 RNH262152 RXD262152 SGZ262152 SQV262152 TAR262152 TKN262152 TUJ262152 UEF262152 UOB262152 UXX262152 VHT262152 VRP262152 WBL262152 WLH262152 WVD262152 IR327688 SN327688 ACJ327688 AMF327688 AWB327688 BFX327688 BPT327688 BZP327688 CJL327688 CTH327688 DDD327688 DMZ327688 DWV327688 EGR327688 EQN327688 FAJ327688 FKF327688 FUB327688 GDX327688 GNT327688 GXP327688 HHL327688 HRH327688 IBD327688 IKZ327688 IUV327688 JER327688 JON327688 JYJ327688 KIF327688 KSB327688 LBX327688 LLT327688 LVP327688 MFL327688 MPH327688 MZD327688 NIZ327688 NSV327688 OCR327688 OMN327688 OWJ327688 PGF327688 PQB327688 PZX327688 QJT327688 QTP327688 RDL327688 RNH327688 RXD327688 SGZ327688 SQV327688 TAR327688 TKN327688 TUJ327688 UEF327688 UOB327688 UXX327688 VHT327688 VRP327688 WBL327688 WLH327688 WVD327688 IR393224 SN393224 ACJ393224 AMF393224 AWB393224 BFX393224 BPT393224 BZP393224 CJL393224 CTH393224 DDD393224 DMZ393224 DWV393224 EGR393224 EQN393224 FAJ393224 FKF393224 FUB393224 GDX393224 GNT393224 GXP393224 HHL393224 HRH393224 IBD393224 IKZ393224 IUV393224 JER393224 JON393224 JYJ393224 KIF393224 KSB393224 LBX393224 LLT393224 LVP393224 MFL393224 MPH393224 MZD393224 NIZ393224 NSV393224 OCR393224 OMN393224 OWJ393224 PGF393224 PQB393224 PZX393224 QJT393224 QTP393224 RDL393224 RNH393224 RXD393224 SGZ393224 SQV393224 TAR393224 TKN393224 TUJ393224 UEF393224 UOB393224 UXX393224 VHT393224 VRP393224 WBL393224 WLH393224 WVD393224 IR458760 SN458760 ACJ458760 AMF458760 AWB458760 BFX458760 BPT458760 BZP458760 CJL458760 CTH458760 DDD458760 DMZ458760 DWV458760 EGR458760 EQN458760 FAJ458760 FKF458760 FUB458760 GDX458760 GNT458760 GXP458760 HHL458760 HRH458760 IBD458760 IKZ458760 IUV458760 JER458760 JON458760 JYJ458760 KIF458760 KSB458760 LBX458760 LLT458760 LVP458760 MFL458760 MPH458760 MZD458760 NIZ458760 NSV458760 OCR458760 OMN458760 OWJ458760 PGF458760 PQB458760 PZX458760 QJT458760 QTP458760 RDL458760 RNH458760 RXD458760 SGZ458760 SQV458760 TAR458760 TKN458760 TUJ458760 UEF458760 UOB458760 UXX458760 VHT458760 VRP458760 WBL458760 WLH458760 WVD458760 IR524296 SN524296 ACJ524296 AMF524296 AWB524296 BFX524296 BPT524296 BZP524296 CJL524296 CTH524296 DDD524296 DMZ524296 DWV524296 EGR524296 EQN524296 FAJ524296 FKF524296 FUB524296 GDX524296 GNT524296 GXP524296 HHL524296 HRH524296 IBD524296 IKZ524296 IUV524296 JER524296 JON524296 JYJ524296 KIF524296 KSB524296 LBX524296 LLT524296 LVP524296 MFL524296 MPH524296 MZD524296 NIZ524296 NSV524296 OCR524296 OMN524296 OWJ524296 PGF524296 PQB524296 PZX524296 QJT524296 QTP524296 RDL524296 RNH524296 RXD524296 SGZ524296 SQV524296 TAR524296 TKN524296 TUJ524296 UEF524296 UOB524296 UXX524296 VHT524296 VRP524296 WBL524296 WLH524296 WVD524296 IR589832 SN589832 ACJ589832 AMF589832 AWB589832 BFX589832 BPT589832 BZP589832 CJL589832 CTH589832 DDD589832 DMZ589832 DWV589832 EGR589832 EQN589832 FAJ589832 FKF589832 FUB589832 GDX589832 GNT589832 GXP589832 HHL589832 HRH589832 IBD589832 IKZ589832 IUV589832 JER589832 JON589832 JYJ589832 KIF589832 KSB589832 LBX589832 LLT589832 LVP589832 MFL589832 MPH589832 MZD589832 NIZ589832 NSV589832 OCR589832 OMN589832 OWJ589832 PGF589832 PQB589832 PZX589832 QJT589832 QTP589832 RDL589832 RNH589832 RXD589832 SGZ589832 SQV589832 TAR589832 TKN589832 TUJ589832 UEF589832 UOB589832 UXX589832 VHT589832 VRP589832 WBL589832 WLH589832 WVD589832 IR655368 SN655368 ACJ655368 AMF655368 AWB655368 BFX655368 BPT655368 BZP655368 CJL655368 CTH655368 DDD655368 DMZ655368 DWV655368 EGR655368 EQN655368 FAJ655368 FKF655368 FUB655368 GDX655368 GNT655368 GXP655368 HHL655368 HRH655368 IBD655368 IKZ655368 IUV655368 JER655368 JON655368 JYJ655368 KIF655368 KSB655368 LBX655368 LLT655368 LVP655368 MFL655368 MPH655368 MZD655368 NIZ655368 NSV655368 OCR655368 OMN655368 OWJ655368 PGF655368 PQB655368 PZX655368 QJT655368 QTP655368 RDL655368 RNH655368 RXD655368 SGZ655368 SQV655368 TAR655368 TKN655368 TUJ655368 UEF655368 UOB655368 UXX655368 VHT655368 VRP655368 WBL655368 WLH655368 WVD655368 IR720904 SN720904 ACJ720904 AMF720904 AWB720904 BFX720904 BPT720904 BZP720904 CJL720904 CTH720904 DDD720904 DMZ720904 DWV720904 EGR720904 EQN720904 FAJ720904 FKF720904 FUB720904 GDX720904 GNT720904 GXP720904 HHL720904 HRH720904 IBD720904 IKZ720904 IUV720904 JER720904 JON720904 JYJ720904 KIF720904 KSB720904 LBX720904 LLT720904 LVP720904 MFL720904 MPH720904 MZD720904 NIZ720904 NSV720904 OCR720904 OMN720904 OWJ720904 PGF720904 PQB720904 PZX720904 QJT720904 QTP720904 RDL720904 RNH720904 RXD720904 SGZ720904 SQV720904 TAR720904 TKN720904 TUJ720904 UEF720904 UOB720904 UXX720904 VHT720904 VRP720904 WBL720904 WLH720904 WVD720904 IR786440 SN786440 ACJ786440 AMF786440 AWB786440 BFX786440 BPT786440 BZP786440 CJL786440 CTH786440 DDD786440 DMZ786440 DWV786440 EGR786440 EQN786440 FAJ786440 FKF786440 FUB786440 GDX786440 GNT786440 GXP786440 HHL786440 HRH786440 IBD786440 IKZ786440 IUV786440 JER786440 JON786440 JYJ786440 KIF786440 KSB786440 LBX786440 LLT786440 LVP786440 MFL786440 MPH786440 MZD786440 NIZ786440 NSV786440 OCR786440 OMN786440 OWJ786440 PGF786440 PQB786440 PZX786440 QJT786440 QTP786440 RDL786440 RNH786440 RXD786440 SGZ786440 SQV786440 TAR786440 TKN786440 TUJ786440 UEF786440 UOB786440 UXX786440 VHT786440 VRP786440 WBL786440 WLH786440 WVD786440 IR851976 SN851976 ACJ851976 AMF851976 AWB851976 BFX851976 BPT851976 BZP851976 CJL851976 CTH851976 DDD851976 DMZ851976 DWV851976 EGR851976 EQN851976 FAJ851976 FKF851976 FUB851976 GDX851976 GNT851976 GXP851976 HHL851976 HRH851976 IBD851976 IKZ851976 IUV851976 JER851976 JON851976 JYJ851976 KIF851976 KSB851976 LBX851976 LLT851976 LVP851976 MFL851976 MPH851976 MZD851976 NIZ851976 NSV851976 OCR851976 OMN851976 OWJ851976 PGF851976 PQB851976 PZX851976 QJT851976 QTP851976 RDL851976 RNH851976 RXD851976 SGZ851976 SQV851976 TAR851976 TKN851976 TUJ851976 UEF851976 UOB851976 UXX851976 VHT851976 VRP851976 WBL851976 WLH851976 WVD851976 IR917512 SN917512 ACJ917512 AMF917512 AWB917512 BFX917512 BPT917512 BZP917512 CJL917512 CTH917512 DDD917512 DMZ917512 DWV917512 EGR917512 EQN917512 FAJ917512 FKF917512 FUB917512 GDX917512 GNT917512 GXP917512 HHL917512 HRH917512 IBD917512 IKZ917512 IUV917512 JER917512 JON917512 JYJ917512 KIF917512 KSB917512 LBX917512 LLT917512 LVP917512 MFL917512 MPH917512 MZD917512 NIZ917512 NSV917512 OCR917512 OMN917512 OWJ917512 PGF917512 PQB917512 PZX917512 QJT917512 QTP917512 RDL917512 RNH917512 RXD917512 SGZ917512 SQV917512 TAR917512 TKN917512 TUJ917512 UEF917512 UOB917512 UXX917512 VHT917512 VRP917512 WBL917512 WLH917512 WVD917512 IR983048 SN983048 ACJ983048 AMF983048 AWB983048 BFX983048 BPT983048 BZP983048 CJL983048 CTH983048 DDD983048 DMZ983048 DWV983048 EGR983048 EQN983048 FAJ983048 FKF983048 FUB983048 GDX983048 GNT983048 GXP983048 HHL983048 HRH983048 IBD983048 IKZ983048 IUV983048 JER983048 JON983048 JYJ983048 KIF983048 KSB983048 LBX983048 LLT983048 LVP983048 MFL983048 MPH983048 MZD983048 NIZ983048 NSV983048 OCR983048 OMN983048 OWJ983048 PGF983048 PQB983048 PZX983048 QJT983048 QTP983048 RDL983048 RNH983048 RXD983048 SGZ983048 SQV983048 TAR983048 TKN983048 TUJ983048 UEF983048 UOB983048 UXX983048 VHT983048 VRP983048 WBL983048 WLH983048 WVD983048 WLP983050 IV3 SR3 ACN3 AMJ3 AWF3 BGB3 BPX3 BZT3 CJP3 CTL3 DDH3 DND3 DWZ3 EGV3 EQR3 FAN3 FKJ3 FUF3 GEB3 GNX3 GXT3 HHP3 HRL3 IBH3 ILD3 IUZ3 JEV3 JOR3 JYN3 KIJ3 KSF3 LCB3 LLX3 LVT3 MFP3 MPL3 MZH3 NJD3 NSZ3 OCV3 OMR3 OWN3 PGJ3 PQF3 QAB3 QJX3 QTT3 RDP3 RNL3 RXH3 SHD3 SQZ3 TAV3 TKR3 TUN3 UEJ3 UOF3 UYB3 VHX3 VRT3 WBP3 WLL3 WVH3 IV65544 SR65544 ACN65544 AMJ65544 AWF65544 BGB65544 BPX65544 BZT65544 CJP65544 CTL65544 DDH65544 DND65544 DWZ65544 EGV65544 EQR65544 FAN65544 FKJ65544 FUF65544 GEB65544 GNX65544 GXT65544 HHP65544 HRL65544 IBH65544 ILD65544 IUZ65544 JEV65544 JOR65544 JYN65544 KIJ65544 KSF65544 LCB65544 LLX65544 LVT65544 MFP65544 MPL65544 MZH65544 NJD65544 NSZ65544 OCV65544 OMR65544 OWN65544 PGJ65544 PQF65544 QAB65544 QJX65544 QTT65544 RDP65544 RNL65544 RXH65544 SHD65544 SQZ65544 TAV65544 TKR65544 TUN65544 UEJ65544 UOF65544 UYB65544 VHX65544 VRT65544 WBP65544 WLL65544 WVH65544 IV131080 SR131080 ACN131080 AMJ131080 AWF131080 BGB131080 BPX131080 BZT131080 CJP131080 CTL131080 DDH131080 DND131080 DWZ131080 EGV131080 EQR131080 FAN131080 FKJ131080 FUF131080 GEB131080 GNX131080 GXT131080 HHP131080 HRL131080 IBH131080 ILD131080 IUZ131080 JEV131080 JOR131080 JYN131080 KIJ131080 KSF131080 LCB131080 LLX131080 LVT131080 MFP131080 MPL131080 MZH131080 NJD131080 NSZ131080 OCV131080 OMR131080 OWN131080 PGJ131080 PQF131080 QAB131080 QJX131080 QTT131080 RDP131080 RNL131080 RXH131080 SHD131080 SQZ131080 TAV131080 TKR131080 TUN131080 UEJ131080 UOF131080 UYB131080 VHX131080 VRT131080 WBP131080 WLL131080 WVH131080 IV196616 SR196616 ACN196616 AMJ196616 AWF196616 BGB196616 BPX196616 BZT196616 CJP196616 CTL196616 DDH196616 DND196616 DWZ196616 EGV196616 EQR196616 FAN196616 FKJ196616 FUF196616 GEB196616 GNX196616 GXT196616 HHP196616 HRL196616 IBH196616 ILD196616 IUZ196616 JEV196616 JOR196616 JYN196616 KIJ196616 KSF196616 LCB196616 LLX196616 LVT196616 MFP196616 MPL196616 MZH196616 NJD196616 NSZ196616 OCV196616 OMR196616 OWN196616 PGJ196616 PQF196616 QAB196616 QJX196616 QTT196616 RDP196616 RNL196616 RXH196616 SHD196616 SQZ196616 TAV196616 TKR196616 TUN196616 UEJ196616 UOF196616 UYB196616 VHX196616 VRT196616 WBP196616 WLL196616 WVH196616 IV262152 SR262152 ACN262152 AMJ262152 AWF262152 BGB262152 BPX262152 BZT262152 CJP262152 CTL262152 DDH262152 DND262152 DWZ262152 EGV262152 EQR262152 FAN262152 FKJ262152 FUF262152 GEB262152 GNX262152 GXT262152 HHP262152 HRL262152 IBH262152 ILD262152 IUZ262152 JEV262152 JOR262152 JYN262152 KIJ262152 KSF262152 LCB262152 LLX262152 LVT262152 MFP262152 MPL262152 MZH262152 NJD262152 NSZ262152 OCV262152 OMR262152 OWN262152 PGJ262152 PQF262152 QAB262152 QJX262152 QTT262152 RDP262152 RNL262152 RXH262152 SHD262152 SQZ262152 TAV262152 TKR262152 TUN262152 UEJ262152 UOF262152 UYB262152 VHX262152 VRT262152 WBP262152 WLL262152 WVH262152 IV327688 SR327688 ACN327688 AMJ327688 AWF327688 BGB327688 BPX327688 BZT327688 CJP327688 CTL327688 DDH327688 DND327688 DWZ327688 EGV327688 EQR327688 FAN327688 FKJ327688 FUF327688 GEB327688 GNX327688 GXT327688 HHP327688 HRL327688 IBH327688 ILD327688 IUZ327688 JEV327688 JOR327688 JYN327688 KIJ327688 KSF327688 LCB327688 LLX327688 LVT327688 MFP327688 MPL327688 MZH327688 NJD327688 NSZ327688 OCV327688 OMR327688 OWN327688 PGJ327688 PQF327688 QAB327688 QJX327688 QTT327688 RDP327688 RNL327688 RXH327688 SHD327688 SQZ327688 TAV327688 TKR327688 TUN327688 UEJ327688 UOF327688 UYB327688 VHX327688 VRT327688 WBP327688 WLL327688 WVH327688 IV393224 SR393224 ACN393224 AMJ393224 AWF393224 BGB393224 BPX393224 BZT393224 CJP393224 CTL393224 DDH393224 DND393224 DWZ393224 EGV393224 EQR393224 FAN393224 FKJ393224 FUF393224 GEB393224 GNX393224 GXT393224 HHP393224 HRL393224 IBH393224 ILD393224 IUZ393224 JEV393224 JOR393224 JYN393224 KIJ393224 KSF393224 LCB393224 LLX393224 LVT393224 MFP393224 MPL393224 MZH393224 NJD393224 NSZ393224 OCV393224 OMR393224 OWN393224 PGJ393224 PQF393224 QAB393224 QJX393224 QTT393224 RDP393224 RNL393224 RXH393224 SHD393224 SQZ393224 TAV393224 TKR393224 TUN393224 UEJ393224 UOF393224 UYB393224 VHX393224 VRT393224 WBP393224 WLL393224 WVH393224 IV458760 SR458760 ACN458760 AMJ458760 AWF458760 BGB458760 BPX458760 BZT458760 CJP458760 CTL458760 DDH458760 DND458760 DWZ458760 EGV458760 EQR458760 FAN458760 FKJ458760 FUF458760 GEB458760 GNX458760 GXT458760 HHP458760 HRL458760 IBH458760 ILD458760 IUZ458760 JEV458760 JOR458760 JYN458760 KIJ458760 KSF458760 LCB458760 LLX458760 LVT458760 MFP458760 MPL458760 MZH458760 NJD458760 NSZ458760 OCV458760 OMR458760 OWN458760 PGJ458760 PQF458760 QAB458760 QJX458760 QTT458760 RDP458760 RNL458760 RXH458760 SHD458760 SQZ458760 TAV458760 TKR458760 TUN458760 UEJ458760 UOF458760 UYB458760 VHX458760 VRT458760 WBP458760 WLL458760 WVH458760 IV524296 SR524296 ACN524296 AMJ524296 AWF524296 BGB524296 BPX524296 BZT524296 CJP524296 CTL524296 DDH524296 DND524296 DWZ524296 EGV524296 EQR524296 FAN524296 FKJ524296 FUF524296 GEB524296 GNX524296 GXT524296 HHP524296 HRL524296 IBH524296 ILD524296 IUZ524296 JEV524296 JOR524296 JYN524296 KIJ524296 KSF524296 LCB524296 LLX524296 LVT524296 MFP524296 MPL524296 MZH524296 NJD524296 NSZ524296 OCV524296 OMR524296 OWN524296 PGJ524296 PQF524296 QAB524296 QJX524296 QTT524296 RDP524296 RNL524296 RXH524296 SHD524296 SQZ524296 TAV524296 TKR524296 TUN524296 UEJ524296 UOF524296 UYB524296 VHX524296 VRT524296 WBP524296 WLL524296 WVH524296 IV589832 SR589832 ACN589832 AMJ589832 AWF589832 BGB589832 BPX589832 BZT589832 CJP589832 CTL589832 DDH589832 DND589832 DWZ589832 EGV589832 EQR589832 FAN589832 FKJ589832 FUF589832 GEB589832 GNX589832 GXT589832 HHP589832 HRL589832 IBH589832 ILD589832 IUZ589832 JEV589832 JOR589832 JYN589832 KIJ589832 KSF589832 LCB589832 LLX589832 LVT589832 MFP589832 MPL589832 MZH589832 NJD589832 NSZ589832 OCV589832 OMR589832 OWN589832 PGJ589832 PQF589832 QAB589832 QJX589832 QTT589832 RDP589832 RNL589832 RXH589832 SHD589832 SQZ589832 TAV589832 TKR589832 TUN589832 UEJ589832 UOF589832 UYB589832 VHX589832 VRT589832 WBP589832 WLL589832 WVH589832 IV655368 SR655368 ACN655368 AMJ655368 AWF655368 BGB655368 BPX655368 BZT655368 CJP655368 CTL655368 DDH655368 DND655368 DWZ655368 EGV655368 EQR655368 FAN655368 FKJ655368 FUF655368 GEB655368 GNX655368 GXT655368 HHP655368 HRL655368 IBH655368 ILD655368 IUZ655368 JEV655368 JOR655368 JYN655368 KIJ655368 KSF655368 LCB655368 LLX655368 LVT655368 MFP655368 MPL655368 MZH655368 NJD655368 NSZ655368 OCV655368 OMR655368 OWN655368 PGJ655368 PQF655368 QAB655368 QJX655368 QTT655368 RDP655368 RNL655368 RXH655368 SHD655368 SQZ655368 TAV655368 TKR655368 TUN655368 UEJ655368 UOF655368 UYB655368 VHX655368 VRT655368 WBP655368 WLL655368 WVH655368 IV720904 SR720904 ACN720904 AMJ720904 AWF720904 BGB720904 BPX720904 BZT720904 CJP720904 CTL720904 DDH720904 DND720904 DWZ720904 EGV720904 EQR720904 FAN720904 FKJ720904 FUF720904 GEB720904 GNX720904 GXT720904 HHP720904 HRL720904 IBH720904 ILD720904 IUZ720904 JEV720904 JOR720904 JYN720904 KIJ720904 KSF720904 LCB720904 LLX720904 LVT720904 MFP720904 MPL720904 MZH720904 NJD720904 NSZ720904 OCV720904 OMR720904 OWN720904 PGJ720904 PQF720904 QAB720904 QJX720904 QTT720904 RDP720904 RNL720904 RXH720904 SHD720904 SQZ720904 TAV720904 TKR720904 TUN720904 UEJ720904 UOF720904 UYB720904 VHX720904 VRT720904 WBP720904 WLL720904 WVH720904 IV786440 SR786440 ACN786440 AMJ786440 AWF786440 BGB786440 BPX786440 BZT786440 CJP786440 CTL786440 DDH786440 DND786440 DWZ786440 EGV786440 EQR786440 FAN786440 FKJ786440 FUF786440 GEB786440 GNX786440 GXT786440 HHP786440 HRL786440 IBH786440 ILD786440 IUZ786440 JEV786440 JOR786440 JYN786440 KIJ786440 KSF786440 LCB786440 LLX786440 LVT786440 MFP786440 MPL786440 MZH786440 NJD786440 NSZ786440 OCV786440 OMR786440 OWN786440 PGJ786440 PQF786440 QAB786440 QJX786440 QTT786440 RDP786440 RNL786440 RXH786440 SHD786440 SQZ786440 TAV786440 TKR786440 TUN786440 UEJ786440 UOF786440 UYB786440 VHX786440 VRT786440 WBP786440 WLL786440 WVH786440 IV851976 SR851976 ACN851976 AMJ851976 AWF851976 BGB851976 BPX851976 BZT851976 CJP851976 CTL851976 DDH851976 DND851976 DWZ851976 EGV851976 EQR851976 FAN851976 FKJ851976 FUF851976 GEB851976 GNX851976 GXT851976 HHP851976 HRL851976 IBH851976 ILD851976 IUZ851976 JEV851976 JOR851976 JYN851976 KIJ851976 KSF851976 LCB851976 LLX851976 LVT851976 MFP851976 MPL851976 MZH851976 NJD851976 NSZ851976 OCV851976 OMR851976 OWN851976 PGJ851976 PQF851976 QAB851976 QJX851976 QTT851976 RDP851976 RNL851976 RXH851976 SHD851976 SQZ851976 TAV851976 TKR851976 TUN851976 UEJ851976 UOF851976 UYB851976 VHX851976 VRT851976 WBP851976 WLL851976 WVH851976 IV917512 SR917512 ACN917512 AMJ917512 AWF917512 BGB917512 BPX917512 BZT917512 CJP917512 CTL917512 DDH917512 DND917512 DWZ917512 EGV917512 EQR917512 FAN917512 FKJ917512 FUF917512 GEB917512 GNX917512 GXT917512 HHP917512 HRL917512 IBH917512 ILD917512 IUZ917512 JEV917512 JOR917512 JYN917512 KIJ917512 KSF917512 LCB917512 LLX917512 LVT917512 MFP917512 MPL917512 MZH917512 NJD917512 NSZ917512 OCV917512 OMR917512 OWN917512 PGJ917512 PQF917512 QAB917512 QJX917512 QTT917512 RDP917512 RNL917512 RXH917512 SHD917512 SQZ917512 TAV917512 TKR917512 TUN917512 UEJ917512 UOF917512 UYB917512 VHX917512 VRT917512 WBP917512 WLL917512 WVH917512 IV983048 SR983048 ACN983048 AMJ983048 AWF983048 BGB983048 BPX983048 BZT983048 CJP983048 CTL983048 DDH983048 DND983048 DWZ983048 EGV983048 EQR983048 FAN983048 FKJ983048 FUF983048 GEB983048 GNX983048 GXT983048 HHP983048 HRL983048 IBH983048 ILD983048 IUZ983048 JEV983048 JOR983048 JYN983048 KIJ983048 KSF983048 LCB983048 LLX983048 LVT983048 MFP983048 MPL983048 MZH983048 NJD983048 NSZ983048 OCV983048 OMR983048 OWN983048 PGJ983048 PQF983048 QAB983048 QJX983048 QTT983048 RDP983048 RNL983048 RXH983048 SHD983048 SQZ983048 TAV983048 TKR983048 TUN983048 UEJ983048 UOF983048 UYB983048 VHX983048 VRT983048 WBP983048 WLL983048 WVH983048 WVL983050 IZ5 SV5 ACR5 AMN5 AWJ5 BGF5 BQB5 BZX5 CJT5 CTP5 DDL5 DNH5 DXD5 EGZ5 EQV5 FAR5 FKN5 FUJ5 GEF5 GOB5 GXX5 HHT5 HRP5 IBL5 ILH5 IVD5 JEZ5 JOV5 JYR5 KIN5 KSJ5 LCF5 LMB5 LVX5 MFT5 MPP5 MZL5 NJH5 NTD5 OCZ5 OMV5 OWR5 PGN5 PQJ5 QAF5 QKB5 QTX5 RDT5 RNP5 RXL5 SHH5 SRD5 TAZ5 TKV5 TUR5 UEN5 UOJ5 UYF5 VIB5 VRX5 WBT5 WLP5 WVL5 G65546 IZ65546 SV65546 ACR65546 AMN65546 AWJ65546 BGF65546 BQB65546 BZX65546 CJT65546 CTP65546 DDL65546 DNH65546 DXD65546 EGZ65546 EQV65546 FAR65546 FKN65546 FUJ65546 GEF65546 GOB65546 GXX65546 HHT65546 HRP65546 IBL65546 ILH65546 IVD65546 JEZ65546 JOV65546 JYR65546 KIN65546 KSJ65546 LCF65546 LMB65546 LVX65546 MFT65546 MPP65546 MZL65546 NJH65546 NTD65546 OCZ65546 OMV65546 OWR65546 PGN65546 PQJ65546 QAF65546 QKB65546 QTX65546 RDT65546 RNP65546 RXL65546 SHH65546 SRD65546 TAZ65546 TKV65546 TUR65546 UEN65546 UOJ65546 UYF65546 VIB65546 VRX65546 WBT65546 WLP65546 WVL65546 G131082 IZ131082 SV131082 ACR131082 AMN131082 AWJ131082 BGF131082 BQB131082 BZX131082 CJT131082 CTP131082 DDL131082 DNH131082 DXD131082 EGZ131082 EQV131082 FAR131082 FKN131082 FUJ131082 GEF131082 GOB131082 GXX131082 HHT131082 HRP131082 IBL131082 ILH131082 IVD131082 JEZ131082 JOV131082 JYR131082 KIN131082 KSJ131082 LCF131082 LMB131082 LVX131082 MFT131082 MPP131082 MZL131082 NJH131082 NTD131082 OCZ131082 OMV131082 OWR131082 PGN131082 PQJ131082 QAF131082 QKB131082 QTX131082 RDT131082 RNP131082 RXL131082 SHH131082 SRD131082 TAZ131082 TKV131082 TUR131082 UEN131082 UOJ131082 UYF131082 VIB131082 VRX131082 WBT131082 WLP131082 WVL131082 G196618 IZ196618 SV196618 ACR196618 AMN196618 AWJ196618 BGF196618 BQB196618 BZX196618 CJT196618 CTP196618 DDL196618 DNH196618 DXD196618 EGZ196618 EQV196618 FAR196618 FKN196618 FUJ196618 GEF196618 GOB196618 GXX196618 HHT196618 HRP196618 IBL196618 ILH196618 IVD196618 JEZ196618 JOV196618 JYR196618 KIN196618 KSJ196618 LCF196618 LMB196618 LVX196618 MFT196618 MPP196618 MZL196618 NJH196618 NTD196618 OCZ196618 OMV196618 OWR196618 PGN196618 PQJ196618 QAF196618 QKB196618 QTX196618 RDT196618 RNP196618 RXL196618 SHH196618 SRD196618 TAZ196618 TKV196618 TUR196618 UEN196618 UOJ196618 UYF196618 VIB196618 VRX196618 WBT196618 WLP196618 WVL196618 G262154 IZ262154 SV262154 ACR262154 AMN262154 AWJ262154 BGF262154 BQB262154 BZX262154 CJT262154 CTP262154 DDL262154 DNH262154 DXD262154 EGZ262154 EQV262154 FAR262154 FKN262154 FUJ262154 GEF262154 GOB262154 GXX262154 HHT262154 HRP262154 IBL262154 ILH262154 IVD262154 JEZ262154 JOV262154 JYR262154 KIN262154 KSJ262154 LCF262154 LMB262154 LVX262154 MFT262154 MPP262154 MZL262154 NJH262154 NTD262154 OCZ262154 OMV262154 OWR262154 PGN262154 PQJ262154 QAF262154 QKB262154 QTX262154 RDT262154 RNP262154 RXL262154 SHH262154 SRD262154 TAZ262154 TKV262154 TUR262154 UEN262154 UOJ262154 UYF262154 VIB262154 VRX262154 WBT262154 WLP262154 WVL262154 G327690 IZ327690 SV327690 ACR327690 AMN327690 AWJ327690 BGF327690 BQB327690 BZX327690 CJT327690 CTP327690 DDL327690 DNH327690 DXD327690 EGZ327690 EQV327690 FAR327690 FKN327690 FUJ327690 GEF327690 GOB327690 GXX327690 HHT327690 HRP327690 IBL327690 ILH327690 IVD327690 JEZ327690 JOV327690 JYR327690 KIN327690 KSJ327690 LCF327690 LMB327690 LVX327690 MFT327690 MPP327690 MZL327690 NJH327690 NTD327690 OCZ327690 OMV327690 OWR327690 PGN327690 PQJ327690 QAF327690 QKB327690 QTX327690 RDT327690 RNP327690 RXL327690 SHH327690 SRD327690 TAZ327690 TKV327690 TUR327690 UEN327690 UOJ327690 UYF327690 VIB327690 VRX327690 WBT327690 WLP327690 WVL327690 G393226 IZ393226 SV393226 ACR393226 AMN393226 AWJ393226 BGF393226 BQB393226 BZX393226 CJT393226 CTP393226 DDL393226 DNH393226 DXD393226 EGZ393226 EQV393226 FAR393226 FKN393226 FUJ393226 GEF393226 GOB393226 GXX393226 HHT393226 HRP393226 IBL393226 ILH393226 IVD393226 JEZ393226 JOV393226 JYR393226 KIN393226 KSJ393226 LCF393226 LMB393226 LVX393226 MFT393226 MPP393226 MZL393226 NJH393226 NTD393226 OCZ393226 OMV393226 OWR393226 PGN393226 PQJ393226 QAF393226 QKB393226 QTX393226 RDT393226 RNP393226 RXL393226 SHH393226 SRD393226 TAZ393226 TKV393226 TUR393226 UEN393226 UOJ393226 UYF393226 VIB393226 VRX393226 WBT393226 WLP393226 WVL393226 G458762 IZ458762 SV458762 ACR458762 AMN458762 AWJ458762 BGF458762 BQB458762 BZX458762 CJT458762 CTP458762 DDL458762 DNH458762 DXD458762 EGZ458762 EQV458762 FAR458762 FKN458762 FUJ458762 GEF458762 GOB458762 GXX458762 HHT458762 HRP458762 IBL458762 ILH458762 IVD458762 JEZ458762 JOV458762 JYR458762 KIN458762 KSJ458762 LCF458762 LMB458762 LVX458762 MFT458762 MPP458762 MZL458762 NJH458762 NTD458762 OCZ458762 OMV458762 OWR458762 PGN458762 PQJ458762 QAF458762 QKB458762 QTX458762 RDT458762 RNP458762 RXL458762 SHH458762 SRD458762 TAZ458762 TKV458762 TUR458762 UEN458762 UOJ458762 UYF458762 VIB458762 VRX458762 WBT458762 WLP458762 WVL458762 G524298 IZ524298 SV524298 ACR524298 AMN524298 AWJ524298 BGF524298 BQB524298 BZX524298 CJT524298 CTP524298 DDL524298 DNH524298 DXD524298 EGZ524298 EQV524298 FAR524298 FKN524298 FUJ524298 GEF524298 GOB524298 GXX524298 HHT524298 HRP524298 IBL524298 ILH524298 IVD524298 JEZ524298 JOV524298 JYR524298 KIN524298 KSJ524298 LCF524298 LMB524298 LVX524298 MFT524298 MPP524298 MZL524298 NJH524298 NTD524298 OCZ524298 OMV524298 OWR524298 PGN524298 PQJ524298 QAF524298 QKB524298 QTX524298 RDT524298 RNP524298 RXL524298 SHH524298 SRD524298 TAZ524298 TKV524298 TUR524298 UEN524298 UOJ524298 UYF524298 VIB524298 VRX524298 WBT524298 WLP524298 WVL524298 G589834 IZ589834 SV589834 ACR589834 AMN589834 AWJ589834 BGF589834 BQB589834 BZX589834 CJT589834 CTP589834 DDL589834 DNH589834 DXD589834 EGZ589834 EQV589834 FAR589834 FKN589834 FUJ589834 GEF589834 GOB589834 GXX589834 HHT589834 HRP589834 IBL589834 ILH589834 IVD589834 JEZ589834 JOV589834 JYR589834 KIN589834 KSJ589834 LCF589834 LMB589834 LVX589834 MFT589834 MPP589834 MZL589834 NJH589834 NTD589834 OCZ589834 OMV589834 OWR589834 PGN589834 PQJ589834 QAF589834 QKB589834 QTX589834 RDT589834 RNP589834 RXL589834 SHH589834 SRD589834 TAZ589834 TKV589834 TUR589834 UEN589834 UOJ589834 UYF589834 VIB589834 VRX589834 WBT589834 WLP589834 WVL589834 G655370 IZ655370 SV655370 ACR655370 AMN655370 AWJ655370 BGF655370 BQB655370 BZX655370 CJT655370 CTP655370 DDL655370 DNH655370 DXD655370 EGZ655370 EQV655370 FAR655370 FKN655370 FUJ655370 GEF655370 GOB655370 GXX655370 HHT655370 HRP655370 IBL655370 ILH655370 IVD655370 JEZ655370 JOV655370 JYR655370 KIN655370 KSJ655370 LCF655370 LMB655370 LVX655370 MFT655370 MPP655370 MZL655370 NJH655370 NTD655370 OCZ655370 OMV655370 OWR655370 PGN655370 PQJ655370 QAF655370 QKB655370 QTX655370 RDT655370 RNP655370 RXL655370 SHH655370 SRD655370 TAZ655370 TKV655370 TUR655370 UEN655370 UOJ655370 UYF655370 VIB655370 VRX655370 WBT655370 WLP655370 WVL655370 G720906 IZ720906 SV720906 ACR720906 AMN720906 AWJ720906 BGF720906 BQB720906 BZX720906 CJT720906 CTP720906 DDL720906 DNH720906 DXD720906 EGZ720906 EQV720906 FAR720906 FKN720906 FUJ720906 GEF720906 GOB720906 GXX720906 HHT720906 HRP720906 IBL720906 ILH720906 IVD720906 JEZ720906 JOV720906 JYR720906 KIN720906 KSJ720906 LCF720906 LMB720906 LVX720906 MFT720906 MPP720906 MZL720906 NJH720906 NTD720906 OCZ720906 OMV720906 OWR720906 PGN720906 PQJ720906 QAF720906 QKB720906 QTX720906 RDT720906 RNP720906 RXL720906 SHH720906 SRD720906 TAZ720906 TKV720906 TUR720906 UEN720906 UOJ720906 UYF720906 VIB720906 VRX720906 WBT720906 WLP720906 WVL720906 G786442 IZ786442 SV786442 ACR786442 AMN786442 AWJ786442 BGF786442 BQB786442 BZX786442 CJT786442 CTP786442 DDL786442 DNH786442 DXD786442 EGZ786442 EQV786442 FAR786442 FKN786442 FUJ786442 GEF786442 GOB786442 GXX786442 HHT786442 HRP786442 IBL786442 ILH786442 IVD786442 JEZ786442 JOV786442 JYR786442 KIN786442 KSJ786442 LCF786442 LMB786442 LVX786442 MFT786442 MPP786442 MZL786442 NJH786442 NTD786442 OCZ786442 OMV786442 OWR786442 PGN786442 PQJ786442 QAF786442 QKB786442 QTX786442 RDT786442 RNP786442 RXL786442 SHH786442 SRD786442 TAZ786442 TKV786442 TUR786442 UEN786442 UOJ786442 UYF786442 VIB786442 VRX786442 WBT786442 WLP786442 WVL786442 G851978 IZ851978 SV851978 ACR851978 AMN851978 AWJ851978 BGF851978 BQB851978 BZX851978 CJT851978 CTP851978 DDL851978 DNH851978 DXD851978 EGZ851978 EQV851978 FAR851978 FKN851978 FUJ851978 GEF851978 GOB851978 GXX851978 HHT851978 HRP851978 IBL851978 ILH851978 IVD851978 JEZ851978 JOV851978 JYR851978 KIN851978 KSJ851978 LCF851978 LMB851978 LVX851978 MFT851978 MPP851978 MZL851978 NJH851978 NTD851978 OCZ851978 OMV851978 OWR851978 PGN851978 PQJ851978 QAF851978 QKB851978 QTX851978 RDT851978 RNP851978 RXL851978 SHH851978 SRD851978 TAZ851978 TKV851978 TUR851978 UEN851978 UOJ851978 UYF851978 VIB851978 VRX851978 WBT851978 WLP851978 WVL851978 G917514 IZ917514 SV917514 ACR917514 AMN917514 AWJ917514 BGF917514 BQB917514 BZX917514 CJT917514 CTP917514 DDL917514 DNH917514 DXD917514 EGZ917514 EQV917514 FAR917514 FKN917514 FUJ917514 GEF917514 GOB917514 GXX917514 HHT917514 HRP917514 IBL917514 ILH917514 IVD917514 JEZ917514 JOV917514 JYR917514 KIN917514 KSJ917514 LCF917514 LMB917514 LVX917514 MFT917514 MPP917514 MZL917514 NJH917514 NTD917514 OCZ917514 OMV917514 OWR917514 PGN917514 PQJ917514 QAF917514 QKB917514 QTX917514 RDT917514 RNP917514 RXL917514 SHH917514 SRD917514 TAZ917514 TKV917514 TUR917514 UEN917514 UOJ917514 UYF917514 VIB917514 VRX917514 WBT917514 WLP917514 WVL917514 G983050 IZ983050 SV983050 ACR983050 AMN983050 AWJ983050 BGF983050 BQB983050 BZX983050 CJT983050 CTP983050 DDL983050 DNH983050 DXD983050 EGZ983050 EQV983050 FAR983050 FKN983050 FUJ983050 GEF983050 GOB983050 GXX983050 HHT983050 HRP983050 IBL983050 ILH983050 IVD983050 JEZ983050 JOV983050 JYR983050 KIN983050 KSJ983050 LCF983050 LMB983050 LVX983050 MFT983050 MPP983050 MZL983050 NJH983050 NTD983050 OCZ983050 OMV983050 OWR983050 PGN983050 PQJ983050 QAF983050 QKB983050 QTX983050 RDT983050 RNP983050 RXL983050 SHH983050 SRD983050 TAZ983050 TKV983050 TUR983050 UEN983050 UOJ983050 UYF983050 VIB983050 VRX983050 F5:G5 E12 F7:G12 D65544 E3:G3 D983048 D917512 D851976 D786440 D720904 D655368 D589832 D524296 D458760 D393224 D327688 D262152 D196616 D131080 E7:E10 C7:C8 B8:C12 B17:C17 C13:C16 B3:C3 E17:F17" xr:uid="{00000000-0002-0000-0200-000001000000}">
      <formula1>0</formula1>
      <formula2>0</formula2>
    </dataValidation>
    <dataValidation type="decimal" operator="greaterThanOrEqual" allowBlank="1" showInputMessage="1" showErrorMessage="1" prompt="wpisać wartość liczbową bez waluty, grosze oddzielić przecinkiem_x000a__x000a_" sqref="C9:C12 B13:C16 E4:H4 E6:G6 B4:C4 B6:C6 E13:G16" xr:uid="{526D33BF-F00A-4DBE-AB74-2389F16CA8AB}">
      <formula1>0</formula1>
    </dataValidation>
  </dataValidations>
  <pageMargins left="0.7" right="0.7" top="0.75" bottom="0.75" header="0.3" footer="0.3"/>
  <pageSetup paperSize="8"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C48DDE-216D-4F5F-8E10-0EB1DF1AD197}">
  <dimension ref="A1:BDM133"/>
  <sheetViews>
    <sheetView topLeftCell="A3" zoomScale="60" zoomScaleNormal="60" workbookViewId="0">
      <selection activeCell="K133" sqref="K133"/>
    </sheetView>
  </sheetViews>
  <sheetFormatPr defaultRowHeight="14.25"/>
  <cols>
    <col min="1" max="1" width="13.75" style="164" customWidth="1"/>
    <col min="2" max="2" width="4.75" style="159" customWidth="1"/>
    <col min="3" max="3" width="31.125" style="159" customWidth="1"/>
    <col min="4" max="4" width="15.375" style="159" customWidth="1"/>
    <col min="5" max="6" width="9" style="159"/>
    <col min="7" max="7" width="10" style="159" customWidth="1"/>
    <col min="8" max="8" width="9" style="159"/>
    <col min="9" max="9" width="17.125" style="159" customWidth="1"/>
    <col min="10" max="10" width="16.625" style="159" customWidth="1"/>
    <col min="11" max="11" width="18.875" style="159" customWidth="1"/>
    <col min="12" max="12" width="18.625" style="159" customWidth="1"/>
    <col min="13" max="13" width="20.625" style="159" customWidth="1"/>
    <col min="14" max="14" width="17.25" style="159" customWidth="1"/>
    <col min="15" max="16" width="9" style="159"/>
    <col min="17" max="17" width="16.375" style="159" customWidth="1"/>
    <col min="18" max="18" width="8.75" style="159" customWidth="1"/>
    <col min="19" max="19" width="9" style="159"/>
    <col min="20" max="20" width="11" style="159" customWidth="1"/>
    <col min="21" max="21" width="13" style="159" customWidth="1"/>
    <col min="22" max="22" width="11.75" style="159" customWidth="1"/>
    <col min="23" max="16384" width="9" style="159"/>
  </cols>
  <sheetData>
    <row r="1" spans="1:44">
      <c r="J1" s="159">
        <v>5798</v>
      </c>
    </row>
    <row r="2" spans="1:44" ht="14.25" customHeight="1">
      <c r="A2" s="144"/>
      <c r="B2" s="271" t="s">
        <v>33</v>
      </c>
      <c r="C2" s="271" t="s">
        <v>34</v>
      </c>
      <c r="D2" s="271" t="s">
        <v>35</v>
      </c>
      <c r="E2" s="271" t="s">
        <v>36</v>
      </c>
      <c r="F2" s="271" t="s">
        <v>37</v>
      </c>
      <c r="G2" s="271" t="s">
        <v>38</v>
      </c>
      <c r="H2" s="271" t="s">
        <v>39</v>
      </c>
      <c r="I2" s="199"/>
      <c r="J2" s="199"/>
      <c r="K2" s="276" t="s">
        <v>1662</v>
      </c>
      <c r="L2" s="272" t="s">
        <v>1663</v>
      </c>
      <c r="M2" s="271" t="s">
        <v>41</v>
      </c>
      <c r="N2" s="264" t="s">
        <v>42</v>
      </c>
      <c r="O2" s="277" t="s">
        <v>43</v>
      </c>
      <c r="P2" s="264" t="s">
        <v>44</v>
      </c>
      <c r="Q2" s="264" t="s">
        <v>45</v>
      </c>
      <c r="R2" s="266" t="s">
        <v>46</v>
      </c>
      <c r="S2" s="267"/>
      <c r="T2" s="268"/>
      <c r="U2" s="264" t="s">
        <v>47</v>
      </c>
      <c r="V2" s="264" t="s">
        <v>48</v>
      </c>
      <c r="W2" s="266" t="s">
        <v>49</v>
      </c>
      <c r="X2" s="267"/>
      <c r="Y2" s="267"/>
      <c r="Z2" s="267"/>
      <c r="AA2" s="267"/>
      <c r="AB2" s="268"/>
      <c r="AC2" s="264" t="s">
        <v>50</v>
      </c>
      <c r="AD2" s="264" t="s">
        <v>51</v>
      </c>
      <c r="AE2" s="264" t="s">
        <v>52</v>
      </c>
      <c r="AF2" s="264" t="s">
        <v>53</v>
      </c>
      <c r="AG2" s="264" t="s">
        <v>54</v>
      </c>
      <c r="AH2" s="264" t="s">
        <v>55</v>
      </c>
      <c r="AI2" s="264" t="s">
        <v>56</v>
      </c>
      <c r="AJ2" s="75"/>
    </row>
    <row r="3" spans="1:44" ht="82.5" customHeight="1">
      <c r="A3" s="144"/>
      <c r="B3" s="271"/>
      <c r="C3" s="271"/>
      <c r="D3" s="271"/>
      <c r="E3" s="271"/>
      <c r="F3" s="271"/>
      <c r="G3" s="271"/>
      <c r="H3" s="271"/>
      <c r="I3" s="200"/>
      <c r="J3" s="200"/>
      <c r="K3" s="276"/>
      <c r="L3" s="273"/>
      <c r="M3" s="271"/>
      <c r="N3" s="265"/>
      <c r="O3" s="265"/>
      <c r="P3" s="265"/>
      <c r="Q3" s="265"/>
      <c r="R3" s="124" t="s">
        <v>57</v>
      </c>
      <c r="S3" s="124" t="s">
        <v>58</v>
      </c>
      <c r="T3" s="124" t="s">
        <v>59</v>
      </c>
      <c r="U3" s="265"/>
      <c r="V3" s="265"/>
      <c r="W3" s="124" t="s">
        <v>60</v>
      </c>
      <c r="X3" s="124" t="s">
        <v>61</v>
      </c>
      <c r="Y3" s="124" t="s">
        <v>62</v>
      </c>
      <c r="Z3" s="124" t="s">
        <v>63</v>
      </c>
      <c r="AA3" s="124" t="s">
        <v>64</v>
      </c>
      <c r="AB3" s="124" t="s">
        <v>65</v>
      </c>
      <c r="AC3" s="265"/>
      <c r="AD3" s="265"/>
      <c r="AE3" s="265"/>
      <c r="AF3" s="265"/>
      <c r="AG3" s="265"/>
      <c r="AH3" s="265"/>
      <c r="AI3" s="265"/>
      <c r="AJ3" s="75"/>
    </row>
    <row r="4" spans="1:44" ht="30" customHeight="1">
      <c r="A4" s="269" t="s">
        <v>721</v>
      </c>
      <c r="B4" s="81">
        <v>1</v>
      </c>
      <c r="C4" s="87" t="s">
        <v>722</v>
      </c>
      <c r="D4" s="87" t="s">
        <v>723</v>
      </c>
      <c r="E4" s="66" t="s">
        <v>67</v>
      </c>
      <c r="F4" s="66" t="s">
        <v>68</v>
      </c>
      <c r="G4" s="66" t="s">
        <v>68</v>
      </c>
      <c r="H4" s="66">
        <v>1950</v>
      </c>
      <c r="I4" s="207" t="s">
        <v>1504</v>
      </c>
      <c r="J4" s="204">
        <v>4981.5</v>
      </c>
      <c r="K4" s="243"/>
      <c r="L4" s="253">
        <f t="shared" ref="L4:L21" si="0">J4*AD4</f>
        <v>637582.18499999994</v>
      </c>
      <c r="M4" s="132" t="s">
        <v>724</v>
      </c>
      <c r="N4" s="132" t="s">
        <v>725</v>
      </c>
      <c r="O4" s="132"/>
      <c r="P4" s="132" t="s">
        <v>248</v>
      </c>
      <c r="Q4" s="132"/>
      <c r="R4" s="132" t="s">
        <v>433</v>
      </c>
      <c r="S4" s="132" t="s">
        <v>534</v>
      </c>
      <c r="T4" s="132" t="s">
        <v>726</v>
      </c>
      <c r="U4" s="132"/>
      <c r="V4" s="132"/>
      <c r="W4" s="132"/>
      <c r="X4" s="132"/>
      <c r="Y4" s="132"/>
      <c r="Z4" s="132"/>
      <c r="AA4" s="132"/>
      <c r="AB4" s="132"/>
      <c r="AC4" s="132"/>
      <c r="AD4" s="133">
        <v>127.99</v>
      </c>
      <c r="AE4" s="132"/>
      <c r="AF4" s="134">
        <v>1</v>
      </c>
      <c r="AG4" s="132"/>
      <c r="AH4" s="132"/>
      <c r="AI4" s="132" t="s">
        <v>68</v>
      </c>
      <c r="AK4" s="160"/>
      <c r="AL4" s="160"/>
      <c r="AM4" s="160"/>
      <c r="AN4" s="160"/>
      <c r="AO4" s="160"/>
      <c r="AP4" s="160"/>
      <c r="AQ4" s="160"/>
      <c r="AR4" s="160" t="s">
        <v>250</v>
      </c>
    </row>
    <row r="5" spans="1:44" ht="30" customHeight="1">
      <c r="A5" s="269"/>
      <c r="B5" s="81">
        <v>2</v>
      </c>
      <c r="C5" s="129" t="s">
        <v>727</v>
      </c>
      <c r="D5" s="129" t="s">
        <v>728</v>
      </c>
      <c r="E5" s="44" t="s">
        <v>67</v>
      </c>
      <c r="F5" s="44" t="s">
        <v>68</v>
      </c>
      <c r="G5" s="44" t="s">
        <v>68</v>
      </c>
      <c r="H5" s="66"/>
      <c r="I5" s="205" t="s">
        <v>1504</v>
      </c>
      <c r="J5" s="206">
        <v>4981.5</v>
      </c>
      <c r="K5" s="243"/>
      <c r="L5" s="253">
        <f t="shared" si="0"/>
        <v>298890</v>
      </c>
      <c r="M5" s="132"/>
      <c r="N5" s="135" t="s">
        <v>729</v>
      </c>
      <c r="O5" s="135"/>
      <c r="P5" s="135"/>
      <c r="Q5" s="135"/>
      <c r="R5" s="135" t="s">
        <v>433</v>
      </c>
      <c r="S5" s="135" t="s">
        <v>534</v>
      </c>
      <c r="T5" s="135" t="s">
        <v>726</v>
      </c>
      <c r="U5" s="135"/>
      <c r="V5" s="135"/>
      <c r="W5" s="135" t="s">
        <v>602</v>
      </c>
      <c r="X5" s="135" t="s">
        <v>436</v>
      </c>
      <c r="Y5" s="135" t="s">
        <v>436</v>
      </c>
      <c r="Z5" s="135" t="s">
        <v>436</v>
      </c>
      <c r="AA5" s="135" t="s">
        <v>438</v>
      </c>
      <c r="AB5" s="135" t="s">
        <v>436</v>
      </c>
      <c r="AC5" s="135"/>
      <c r="AD5" s="136">
        <v>60</v>
      </c>
      <c r="AE5" s="135"/>
      <c r="AF5" s="137"/>
      <c r="AG5" s="135"/>
      <c r="AH5" s="135"/>
      <c r="AI5" s="135" t="s">
        <v>68</v>
      </c>
      <c r="AK5" s="160"/>
      <c r="AL5" s="160"/>
      <c r="AM5" s="160"/>
      <c r="AN5" s="160"/>
      <c r="AO5" s="160"/>
      <c r="AP5" s="160"/>
      <c r="AQ5" s="160"/>
      <c r="AR5" s="160"/>
    </row>
    <row r="6" spans="1:44" ht="30" customHeight="1">
      <c r="A6" s="269"/>
      <c r="B6" s="81">
        <v>3</v>
      </c>
      <c r="C6" s="87" t="s">
        <v>730</v>
      </c>
      <c r="D6" s="87" t="s">
        <v>567</v>
      </c>
      <c r="E6" s="66" t="s">
        <v>67</v>
      </c>
      <c r="F6" s="66" t="s">
        <v>68</v>
      </c>
      <c r="G6" s="66" t="s">
        <v>68</v>
      </c>
      <c r="H6" s="66">
        <v>1980</v>
      </c>
      <c r="I6" s="203" t="s">
        <v>1503</v>
      </c>
      <c r="J6" s="204">
        <v>3867.48</v>
      </c>
      <c r="K6" s="244"/>
      <c r="L6" s="253">
        <f t="shared" si="0"/>
        <v>317133.36</v>
      </c>
      <c r="M6" s="132" t="s">
        <v>574</v>
      </c>
      <c r="N6" s="132" t="s">
        <v>731</v>
      </c>
      <c r="O6" s="132"/>
      <c r="P6" s="132" t="s">
        <v>248</v>
      </c>
      <c r="Q6" s="132"/>
      <c r="R6" s="132" t="s">
        <v>433</v>
      </c>
      <c r="S6" s="132" t="s">
        <v>534</v>
      </c>
      <c r="T6" s="132" t="s">
        <v>732</v>
      </c>
      <c r="U6" s="132"/>
      <c r="V6" s="132"/>
      <c r="W6" s="132" t="s">
        <v>436</v>
      </c>
      <c r="X6" s="132" t="s">
        <v>436</v>
      </c>
      <c r="Y6" s="132" t="s">
        <v>436</v>
      </c>
      <c r="Z6" s="132" t="s">
        <v>436</v>
      </c>
      <c r="AA6" s="132" t="s">
        <v>438</v>
      </c>
      <c r="AB6" s="132" t="s">
        <v>436</v>
      </c>
      <c r="AC6" s="132"/>
      <c r="AD6" s="133">
        <v>82</v>
      </c>
      <c r="AE6" s="132"/>
      <c r="AF6" s="134">
        <v>4</v>
      </c>
      <c r="AG6" s="132"/>
      <c r="AH6" s="132"/>
      <c r="AI6" s="132" t="s">
        <v>68</v>
      </c>
      <c r="AK6" s="160"/>
      <c r="AL6" s="160"/>
      <c r="AM6" s="160"/>
      <c r="AN6" s="160"/>
      <c r="AO6" s="160"/>
      <c r="AP6" s="160"/>
      <c r="AQ6" s="160"/>
      <c r="AR6" s="160"/>
    </row>
    <row r="7" spans="1:44" ht="30" customHeight="1">
      <c r="A7" s="269"/>
      <c r="B7" s="81">
        <v>4</v>
      </c>
      <c r="C7" s="87" t="s">
        <v>733</v>
      </c>
      <c r="D7" s="87" t="s">
        <v>734</v>
      </c>
      <c r="E7" s="66" t="s">
        <v>67</v>
      </c>
      <c r="F7" s="66" t="s">
        <v>68</v>
      </c>
      <c r="G7" s="66" t="s">
        <v>68</v>
      </c>
      <c r="H7" s="66">
        <v>1965</v>
      </c>
      <c r="I7" s="203" t="s">
        <v>1503</v>
      </c>
      <c r="J7" s="204">
        <v>3867.48</v>
      </c>
      <c r="K7" s="244"/>
      <c r="L7" s="253">
        <f t="shared" si="0"/>
        <v>185639.04000000001</v>
      </c>
      <c r="M7" s="132" t="s">
        <v>574</v>
      </c>
      <c r="N7" s="132" t="s">
        <v>735</v>
      </c>
      <c r="O7" s="132"/>
      <c r="P7" s="132" t="s">
        <v>248</v>
      </c>
      <c r="Q7" s="132"/>
      <c r="R7" s="132" t="s">
        <v>736</v>
      </c>
      <c r="S7" s="132" t="s">
        <v>534</v>
      </c>
      <c r="T7" s="132" t="s">
        <v>737</v>
      </c>
      <c r="U7" s="132"/>
      <c r="V7" s="132"/>
      <c r="W7" s="132" t="s">
        <v>436</v>
      </c>
      <c r="X7" s="145" t="s">
        <v>436</v>
      </c>
      <c r="Y7" s="132" t="s">
        <v>436</v>
      </c>
      <c r="Z7" s="132" t="s">
        <v>436</v>
      </c>
      <c r="AA7" s="132" t="s">
        <v>438</v>
      </c>
      <c r="AB7" s="132" t="s">
        <v>436</v>
      </c>
      <c r="AC7" s="132"/>
      <c r="AD7" s="133">
        <v>48</v>
      </c>
      <c r="AE7" s="132"/>
      <c r="AF7" s="134">
        <v>5</v>
      </c>
      <c r="AG7" s="132"/>
      <c r="AH7" s="132"/>
      <c r="AI7" s="132" t="s">
        <v>68</v>
      </c>
      <c r="AK7" s="160"/>
      <c r="AL7" s="160"/>
      <c r="AM7" s="160"/>
      <c r="AN7" s="160"/>
      <c r="AO7" s="160"/>
      <c r="AP7" s="160"/>
      <c r="AQ7" s="160"/>
      <c r="AR7" s="160"/>
    </row>
    <row r="8" spans="1:44" ht="30" customHeight="1">
      <c r="A8" s="269"/>
      <c r="B8" s="81">
        <v>5</v>
      </c>
      <c r="C8" s="87" t="s">
        <v>738</v>
      </c>
      <c r="D8" s="87" t="s">
        <v>734</v>
      </c>
      <c r="E8" s="66" t="s">
        <v>67</v>
      </c>
      <c r="F8" s="66" t="s">
        <v>68</v>
      </c>
      <c r="G8" s="66" t="s">
        <v>68</v>
      </c>
      <c r="H8" s="66">
        <v>1965</v>
      </c>
      <c r="I8" s="203" t="s">
        <v>1503</v>
      </c>
      <c r="J8" s="204">
        <v>3867.48</v>
      </c>
      <c r="K8" s="244"/>
      <c r="L8" s="253">
        <f t="shared" si="0"/>
        <v>127626.84</v>
      </c>
      <c r="M8" s="132" t="s">
        <v>574</v>
      </c>
      <c r="N8" s="132" t="s">
        <v>735</v>
      </c>
      <c r="O8" s="132"/>
      <c r="P8" s="132" t="s">
        <v>248</v>
      </c>
      <c r="Q8" s="132"/>
      <c r="R8" s="132" t="s">
        <v>736</v>
      </c>
      <c r="S8" s="132" t="s">
        <v>534</v>
      </c>
      <c r="T8" s="132" t="s">
        <v>737</v>
      </c>
      <c r="U8" s="132"/>
      <c r="V8" s="132"/>
      <c r="W8" s="132" t="s">
        <v>436</v>
      </c>
      <c r="X8" s="145" t="s">
        <v>436</v>
      </c>
      <c r="Y8" s="132" t="s">
        <v>436</v>
      </c>
      <c r="Z8" s="132" t="s">
        <v>436</v>
      </c>
      <c r="AA8" s="132" t="s">
        <v>438</v>
      </c>
      <c r="AB8" s="132" t="s">
        <v>436</v>
      </c>
      <c r="AC8" s="132"/>
      <c r="AD8" s="133">
        <v>33</v>
      </c>
      <c r="AE8" s="132"/>
      <c r="AF8" s="134">
        <v>5</v>
      </c>
      <c r="AG8" s="132"/>
      <c r="AH8" s="132"/>
      <c r="AI8" s="132" t="s">
        <v>68</v>
      </c>
      <c r="AK8" s="160"/>
      <c r="AL8" s="160"/>
      <c r="AM8" s="160"/>
      <c r="AN8" s="160"/>
      <c r="AO8" s="160"/>
      <c r="AP8" s="160"/>
      <c r="AQ8" s="160"/>
      <c r="AR8" s="160"/>
    </row>
    <row r="9" spans="1:44" ht="30" customHeight="1">
      <c r="A9" s="269"/>
      <c r="B9" s="81">
        <v>6</v>
      </c>
      <c r="C9" s="87" t="s">
        <v>739</v>
      </c>
      <c r="D9" s="87" t="s">
        <v>734</v>
      </c>
      <c r="E9" s="66" t="s">
        <v>67</v>
      </c>
      <c r="F9" s="66" t="s">
        <v>68</v>
      </c>
      <c r="G9" s="66" t="s">
        <v>68</v>
      </c>
      <c r="H9" s="66">
        <v>1965</v>
      </c>
      <c r="I9" s="203" t="s">
        <v>1503</v>
      </c>
      <c r="J9" s="204">
        <v>3867.48</v>
      </c>
      <c r="K9" s="244"/>
      <c r="L9" s="253">
        <f t="shared" si="0"/>
        <v>146964.24</v>
      </c>
      <c r="M9" s="132" t="s">
        <v>574</v>
      </c>
      <c r="N9" s="132" t="s">
        <v>735</v>
      </c>
      <c r="O9" s="132"/>
      <c r="P9" s="132" t="s">
        <v>248</v>
      </c>
      <c r="Q9" s="132"/>
      <c r="R9" s="132" t="s">
        <v>736</v>
      </c>
      <c r="S9" s="132" t="s">
        <v>534</v>
      </c>
      <c r="T9" s="132" t="s">
        <v>737</v>
      </c>
      <c r="U9" s="132"/>
      <c r="V9" s="132"/>
      <c r="W9" s="132" t="s">
        <v>436</v>
      </c>
      <c r="X9" s="145" t="s">
        <v>436</v>
      </c>
      <c r="Y9" s="132" t="s">
        <v>436</v>
      </c>
      <c r="Z9" s="132" t="s">
        <v>436</v>
      </c>
      <c r="AA9" s="132" t="s">
        <v>438</v>
      </c>
      <c r="AB9" s="132" t="s">
        <v>436</v>
      </c>
      <c r="AC9" s="132"/>
      <c r="AD9" s="133">
        <v>38</v>
      </c>
      <c r="AE9" s="132"/>
      <c r="AF9" s="134">
        <v>5</v>
      </c>
      <c r="AG9" s="132"/>
      <c r="AH9" s="132"/>
      <c r="AI9" s="132" t="s">
        <v>68</v>
      </c>
      <c r="AK9" s="160"/>
      <c r="AL9" s="160"/>
      <c r="AM9" s="160"/>
      <c r="AN9" s="160"/>
      <c r="AO9" s="160"/>
      <c r="AP9" s="160"/>
      <c r="AQ9" s="160"/>
      <c r="AR9" s="160"/>
    </row>
    <row r="10" spans="1:44" ht="30" customHeight="1">
      <c r="A10" s="269"/>
      <c r="B10" s="81">
        <v>7</v>
      </c>
      <c r="C10" s="87" t="s">
        <v>740</v>
      </c>
      <c r="D10" s="87" t="s">
        <v>734</v>
      </c>
      <c r="E10" s="66" t="s">
        <v>67</v>
      </c>
      <c r="F10" s="66" t="s">
        <v>68</v>
      </c>
      <c r="G10" s="66" t="s">
        <v>68</v>
      </c>
      <c r="H10" s="66">
        <v>1962</v>
      </c>
      <c r="I10" s="203" t="s">
        <v>1503</v>
      </c>
      <c r="J10" s="204">
        <v>3867.48</v>
      </c>
      <c r="K10" s="244"/>
      <c r="L10" s="253">
        <f t="shared" si="0"/>
        <v>2405572.56</v>
      </c>
      <c r="M10" s="132" t="s">
        <v>574</v>
      </c>
      <c r="N10" s="132" t="s">
        <v>741</v>
      </c>
      <c r="O10" s="132"/>
      <c r="P10" s="132" t="s">
        <v>248</v>
      </c>
      <c r="Q10" s="132"/>
      <c r="R10" s="132" t="s">
        <v>433</v>
      </c>
      <c r="S10" s="132" t="s">
        <v>534</v>
      </c>
      <c r="T10" s="132" t="s">
        <v>737</v>
      </c>
      <c r="U10" s="132"/>
      <c r="V10" s="132"/>
      <c r="W10" s="132" t="s">
        <v>436</v>
      </c>
      <c r="X10" s="145" t="s">
        <v>436</v>
      </c>
      <c r="Y10" s="132" t="s">
        <v>436</v>
      </c>
      <c r="Z10" s="132" t="s">
        <v>436</v>
      </c>
      <c r="AA10" s="132" t="s">
        <v>438</v>
      </c>
      <c r="AB10" s="132" t="s">
        <v>436</v>
      </c>
      <c r="AC10" s="132"/>
      <c r="AD10" s="133">
        <v>622</v>
      </c>
      <c r="AE10" s="132"/>
      <c r="AF10" s="134">
        <v>6</v>
      </c>
      <c r="AG10" s="132"/>
      <c r="AH10" s="132"/>
      <c r="AI10" s="132" t="s">
        <v>68</v>
      </c>
      <c r="AK10" s="160"/>
      <c r="AL10" s="160"/>
      <c r="AM10" s="160"/>
      <c r="AN10" s="160"/>
      <c r="AO10" s="160"/>
      <c r="AP10" s="160"/>
      <c r="AQ10" s="160"/>
      <c r="AR10" s="160"/>
    </row>
    <row r="11" spans="1:44" ht="30" customHeight="1">
      <c r="A11" s="269"/>
      <c r="B11" s="81">
        <v>8</v>
      </c>
      <c r="C11" s="87" t="s">
        <v>742</v>
      </c>
      <c r="D11" s="87" t="s">
        <v>734</v>
      </c>
      <c r="E11" s="66" t="s">
        <v>67</v>
      </c>
      <c r="F11" s="66" t="s">
        <v>68</v>
      </c>
      <c r="G11" s="66" t="s">
        <v>68</v>
      </c>
      <c r="H11" s="66">
        <v>1962</v>
      </c>
      <c r="I11" s="203" t="s">
        <v>1503</v>
      </c>
      <c r="J11" s="204">
        <v>3867.48</v>
      </c>
      <c r="K11" s="244"/>
      <c r="L11" s="253">
        <f t="shared" si="0"/>
        <v>3047574.24</v>
      </c>
      <c r="M11" s="132" t="s">
        <v>574</v>
      </c>
      <c r="N11" s="132" t="s">
        <v>743</v>
      </c>
      <c r="O11" s="132"/>
      <c r="P11" s="132" t="s">
        <v>248</v>
      </c>
      <c r="Q11" s="132"/>
      <c r="R11" s="132" t="s">
        <v>433</v>
      </c>
      <c r="S11" s="132" t="s">
        <v>534</v>
      </c>
      <c r="T11" s="132" t="s">
        <v>737</v>
      </c>
      <c r="U11" s="132"/>
      <c r="V11" s="132"/>
      <c r="W11" s="132" t="s">
        <v>436</v>
      </c>
      <c r="X11" s="145" t="s">
        <v>436</v>
      </c>
      <c r="Y11" s="132" t="s">
        <v>436</v>
      </c>
      <c r="Z11" s="132" t="s">
        <v>436</v>
      </c>
      <c r="AA11" s="132" t="s">
        <v>438</v>
      </c>
      <c r="AB11" s="132" t="s">
        <v>436</v>
      </c>
      <c r="AC11" s="132"/>
      <c r="AD11" s="133">
        <v>788</v>
      </c>
      <c r="AE11" s="132"/>
      <c r="AF11" s="134">
        <v>6</v>
      </c>
      <c r="AG11" s="132"/>
      <c r="AH11" s="132"/>
      <c r="AI11" s="132" t="s">
        <v>68</v>
      </c>
      <c r="AK11" s="160"/>
      <c r="AL11" s="160"/>
      <c r="AM11" s="160"/>
      <c r="AN11" s="160"/>
      <c r="AO11" s="160"/>
      <c r="AP11" s="160"/>
      <c r="AQ11" s="160"/>
      <c r="AR11" s="160"/>
    </row>
    <row r="12" spans="1:44" ht="30" customHeight="1">
      <c r="A12" s="269"/>
      <c r="B12" s="81">
        <v>9</v>
      </c>
      <c r="C12" s="87" t="s">
        <v>744</v>
      </c>
      <c r="D12" s="87" t="s">
        <v>734</v>
      </c>
      <c r="E12" s="66" t="s">
        <v>67</v>
      </c>
      <c r="F12" s="66" t="s">
        <v>68</v>
      </c>
      <c r="G12" s="66" t="s">
        <v>68</v>
      </c>
      <c r="H12" s="66">
        <v>1965</v>
      </c>
      <c r="I12" s="203" t="s">
        <v>1503</v>
      </c>
      <c r="J12" s="204">
        <v>3867.48</v>
      </c>
      <c r="K12" s="244"/>
      <c r="L12" s="253">
        <f t="shared" si="0"/>
        <v>498904.92</v>
      </c>
      <c r="M12" s="132" t="s">
        <v>574</v>
      </c>
      <c r="N12" s="132" t="s">
        <v>745</v>
      </c>
      <c r="O12" s="132"/>
      <c r="P12" s="132" t="s">
        <v>248</v>
      </c>
      <c r="Q12" s="132"/>
      <c r="R12" s="132" t="s">
        <v>433</v>
      </c>
      <c r="S12" s="132" t="s">
        <v>534</v>
      </c>
      <c r="T12" s="132" t="s">
        <v>737</v>
      </c>
      <c r="U12" s="132"/>
      <c r="V12" s="132"/>
      <c r="W12" s="132" t="s">
        <v>436</v>
      </c>
      <c r="X12" s="145" t="s">
        <v>436</v>
      </c>
      <c r="Y12" s="132" t="s">
        <v>436</v>
      </c>
      <c r="Z12" s="132" t="s">
        <v>436</v>
      </c>
      <c r="AA12" s="132" t="s">
        <v>438</v>
      </c>
      <c r="AB12" s="132" t="s">
        <v>436</v>
      </c>
      <c r="AC12" s="132"/>
      <c r="AD12" s="133">
        <v>129</v>
      </c>
      <c r="AE12" s="132"/>
      <c r="AF12" s="134">
        <v>3</v>
      </c>
      <c r="AG12" s="132"/>
      <c r="AH12" s="132"/>
      <c r="AI12" s="132" t="s">
        <v>68</v>
      </c>
      <c r="AK12" s="160"/>
      <c r="AL12" s="160"/>
      <c r="AM12" s="160"/>
      <c r="AN12" s="160"/>
      <c r="AO12" s="160"/>
      <c r="AP12" s="160"/>
      <c r="AQ12" s="160"/>
      <c r="AR12" s="160"/>
    </row>
    <row r="13" spans="1:44" ht="30" customHeight="1">
      <c r="A13" s="269"/>
      <c r="B13" s="81">
        <v>10</v>
      </c>
      <c r="C13" s="87" t="s">
        <v>746</v>
      </c>
      <c r="D13" s="87" t="s">
        <v>734</v>
      </c>
      <c r="E13" s="66" t="s">
        <v>67</v>
      </c>
      <c r="F13" s="66" t="s">
        <v>68</v>
      </c>
      <c r="G13" s="66" t="s">
        <v>68</v>
      </c>
      <c r="H13" s="66">
        <v>1965</v>
      </c>
      <c r="I13" s="203" t="s">
        <v>1503</v>
      </c>
      <c r="J13" s="204">
        <v>3867.48</v>
      </c>
      <c r="K13" s="244"/>
      <c r="L13" s="253">
        <f t="shared" si="0"/>
        <v>1434835.08</v>
      </c>
      <c r="M13" s="132" t="s">
        <v>574</v>
      </c>
      <c r="N13" s="132" t="s">
        <v>747</v>
      </c>
      <c r="O13" s="132"/>
      <c r="P13" s="132" t="s">
        <v>248</v>
      </c>
      <c r="Q13" s="132"/>
      <c r="R13" s="132" t="s">
        <v>433</v>
      </c>
      <c r="S13" s="132" t="s">
        <v>534</v>
      </c>
      <c r="T13" s="132" t="s">
        <v>737</v>
      </c>
      <c r="U13" s="132"/>
      <c r="V13" s="132"/>
      <c r="W13" s="132" t="s">
        <v>436</v>
      </c>
      <c r="X13" s="145" t="s">
        <v>436</v>
      </c>
      <c r="Y13" s="132" t="s">
        <v>436</v>
      </c>
      <c r="Z13" s="132" t="s">
        <v>436</v>
      </c>
      <c r="AA13" s="132" t="s">
        <v>438</v>
      </c>
      <c r="AB13" s="132" t="s">
        <v>436</v>
      </c>
      <c r="AC13" s="132"/>
      <c r="AD13" s="133">
        <v>371</v>
      </c>
      <c r="AE13" s="132"/>
      <c r="AF13" s="134">
        <v>3</v>
      </c>
      <c r="AG13" s="132"/>
      <c r="AH13" s="132"/>
      <c r="AI13" s="132" t="s">
        <v>68</v>
      </c>
      <c r="AK13" s="160"/>
      <c r="AL13" s="160"/>
      <c r="AM13" s="160"/>
      <c r="AN13" s="160"/>
      <c r="AO13" s="160"/>
      <c r="AP13" s="160"/>
      <c r="AQ13" s="160"/>
      <c r="AR13" s="160"/>
    </row>
    <row r="14" spans="1:44" ht="30" customHeight="1">
      <c r="A14" s="269"/>
      <c r="B14" s="81">
        <v>11</v>
      </c>
      <c r="C14" s="87" t="s">
        <v>748</v>
      </c>
      <c r="D14" s="87" t="s">
        <v>734</v>
      </c>
      <c r="E14" s="66" t="s">
        <v>67</v>
      </c>
      <c r="F14" s="66" t="s">
        <v>68</v>
      </c>
      <c r="G14" s="66" t="s">
        <v>68</v>
      </c>
      <c r="H14" s="66">
        <v>1965</v>
      </c>
      <c r="I14" s="203" t="s">
        <v>1503</v>
      </c>
      <c r="J14" s="204">
        <v>3867.48</v>
      </c>
      <c r="K14" s="244"/>
      <c r="L14" s="253">
        <f t="shared" si="0"/>
        <v>1214388.72</v>
      </c>
      <c r="M14" s="132" t="s">
        <v>574</v>
      </c>
      <c r="N14" s="132" t="s">
        <v>749</v>
      </c>
      <c r="O14" s="132"/>
      <c r="P14" s="132" t="s">
        <v>248</v>
      </c>
      <c r="Q14" s="132"/>
      <c r="R14" s="132" t="s">
        <v>433</v>
      </c>
      <c r="S14" s="132" t="s">
        <v>534</v>
      </c>
      <c r="T14" s="132" t="s">
        <v>737</v>
      </c>
      <c r="U14" s="132"/>
      <c r="V14" s="132"/>
      <c r="W14" s="132" t="s">
        <v>436</v>
      </c>
      <c r="X14" s="145" t="s">
        <v>436</v>
      </c>
      <c r="Y14" s="132" t="s">
        <v>436</v>
      </c>
      <c r="Z14" s="132" t="s">
        <v>436</v>
      </c>
      <c r="AA14" s="132" t="s">
        <v>438</v>
      </c>
      <c r="AB14" s="132" t="s">
        <v>436</v>
      </c>
      <c r="AC14" s="132"/>
      <c r="AD14" s="133">
        <v>314</v>
      </c>
      <c r="AE14" s="132"/>
      <c r="AF14" s="134">
        <v>3</v>
      </c>
      <c r="AG14" s="132"/>
      <c r="AH14" s="132"/>
      <c r="AI14" s="132" t="s">
        <v>68</v>
      </c>
      <c r="AK14" s="160"/>
      <c r="AL14" s="160"/>
      <c r="AM14" s="160"/>
      <c r="AN14" s="160"/>
      <c r="AO14" s="160"/>
      <c r="AP14" s="160"/>
      <c r="AQ14" s="160"/>
      <c r="AR14" s="160"/>
    </row>
    <row r="15" spans="1:44" ht="30" customHeight="1">
      <c r="A15" s="269"/>
      <c r="B15" s="81">
        <v>12</v>
      </c>
      <c r="C15" s="87" t="s">
        <v>750</v>
      </c>
      <c r="D15" s="87" t="s">
        <v>734</v>
      </c>
      <c r="E15" s="66" t="s">
        <v>67</v>
      </c>
      <c r="F15" s="66" t="s">
        <v>68</v>
      </c>
      <c r="G15" s="66" t="s">
        <v>68</v>
      </c>
      <c r="H15" s="66">
        <v>1965</v>
      </c>
      <c r="I15" s="203" t="s">
        <v>1503</v>
      </c>
      <c r="J15" s="204">
        <v>3867.48</v>
      </c>
      <c r="K15" s="244"/>
      <c r="L15" s="253">
        <f t="shared" si="0"/>
        <v>1516052.16</v>
      </c>
      <c r="M15" s="132" t="s">
        <v>574</v>
      </c>
      <c r="N15" s="132" t="s">
        <v>751</v>
      </c>
      <c r="O15" s="132"/>
      <c r="P15" s="132" t="s">
        <v>248</v>
      </c>
      <c r="Q15" s="132"/>
      <c r="R15" s="132" t="s">
        <v>433</v>
      </c>
      <c r="S15" s="132" t="s">
        <v>534</v>
      </c>
      <c r="T15" s="132" t="s">
        <v>737</v>
      </c>
      <c r="U15" s="132"/>
      <c r="V15" s="132"/>
      <c r="W15" s="132" t="s">
        <v>436</v>
      </c>
      <c r="X15" s="145" t="s">
        <v>436</v>
      </c>
      <c r="Y15" s="132" t="s">
        <v>436</v>
      </c>
      <c r="Z15" s="132" t="s">
        <v>436</v>
      </c>
      <c r="AA15" s="132" t="s">
        <v>438</v>
      </c>
      <c r="AB15" s="132" t="s">
        <v>436</v>
      </c>
      <c r="AC15" s="132"/>
      <c r="AD15" s="133">
        <v>392</v>
      </c>
      <c r="AE15" s="132"/>
      <c r="AF15" s="134">
        <v>3</v>
      </c>
      <c r="AG15" s="132"/>
      <c r="AH15" s="132"/>
      <c r="AI15" s="132" t="s">
        <v>68</v>
      </c>
      <c r="AK15" s="160"/>
      <c r="AL15" s="160"/>
      <c r="AM15" s="160"/>
      <c r="AN15" s="160"/>
      <c r="AO15" s="160"/>
      <c r="AP15" s="160"/>
      <c r="AQ15" s="160"/>
      <c r="AR15" s="160"/>
    </row>
    <row r="16" spans="1:44" ht="30" customHeight="1">
      <c r="A16" s="269"/>
      <c r="B16" s="81">
        <v>13</v>
      </c>
      <c r="C16" s="87" t="s">
        <v>752</v>
      </c>
      <c r="D16" s="87" t="s">
        <v>734</v>
      </c>
      <c r="E16" s="66" t="s">
        <v>67</v>
      </c>
      <c r="F16" s="66" t="s">
        <v>68</v>
      </c>
      <c r="G16" s="66" t="s">
        <v>68</v>
      </c>
      <c r="H16" s="66"/>
      <c r="I16" s="203" t="s">
        <v>1503</v>
      </c>
      <c r="J16" s="204">
        <v>3867.48</v>
      </c>
      <c r="K16" s="244"/>
      <c r="L16" s="253">
        <f t="shared" si="0"/>
        <v>297795.96000000002</v>
      </c>
      <c r="M16" s="132" t="s">
        <v>574</v>
      </c>
      <c r="N16" s="132" t="s">
        <v>553</v>
      </c>
      <c r="O16" s="132"/>
      <c r="P16" s="132" t="s">
        <v>248</v>
      </c>
      <c r="Q16" s="132"/>
      <c r="R16" s="132" t="s">
        <v>736</v>
      </c>
      <c r="S16" s="132" t="s">
        <v>534</v>
      </c>
      <c r="T16" s="132" t="s">
        <v>737</v>
      </c>
      <c r="U16" s="132"/>
      <c r="V16" s="132"/>
      <c r="W16" s="132" t="s">
        <v>436</v>
      </c>
      <c r="X16" s="145" t="s">
        <v>436</v>
      </c>
      <c r="Y16" s="132" t="s">
        <v>436</v>
      </c>
      <c r="Z16" s="132" t="s">
        <v>436</v>
      </c>
      <c r="AA16" s="132" t="s">
        <v>438</v>
      </c>
      <c r="AB16" s="132" t="s">
        <v>436</v>
      </c>
      <c r="AC16" s="132"/>
      <c r="AD16" s="133">
        <v>77</v>
      </c>
      <c r="AE16" s="132"/>
      <c r="AF16" s="134">
        <v>3</v>
      </c>
      <c r="AG16" s="132"/>
      <c r="AH16" s="132"/>
      <c r="AI16" s="132" t="s">
        <v>68</v>
      </c>
    </row>
    <row r="17" spans="1:35" ht="30" customHeight="1">
      <c r="A17" s="269"/>
      <c r="B17" s="81">
        <v>14</v>
      </c>
      <c r="C17" s="87" t="s">
        <v>753</v>
      </c>
      <c r="D17" s="87" t="s">
        <v>754</v>
      </c>
      <c r="E17" s="66" t="s">
        <v>67</v>
      </c>
      <c r="F17" s="66" t="s">
        <v>68</v>
      </c>
      <c r="G17" s="66" t="s">
        <v>68</v>
      </c>
      <c r="H17" s="66">
        <v>1950</v>
      </c>
      <c r="I17" s="203" t="s">
        <v>1646</v>
      </c>
      <c r="J17" s="204">
        <v>4835.13</v>
      </c>
      <c r="K17" s="244"/>
      <c r="L17" s="253">
        <f t="shared" si="0"/>
        <v>1837349.4000000001</v>
      </c>
      <c r="M17" s="132" t="s">
        <v>755</v>
      </c>
      <c r="N17" s="132" t="s">
        <v>756</v>
      </c>
      <c r="O17" s="132"/>
      <c r="P17" s="132" t="s">
        <v>248</v>
      </c>
      <c r="Q17" s="132"/>
      <c r="R17" s="132" t="s">
        <v>433</v>
      </c>
      <c r="S17" s="132" t="s">
        <v>534</v>
      </c>
      <c r="T17" s="132" t="s">
        <v>757</v>
      </c>
      <c r="U17" s="132"/>
      <c r="V17" s="132"/>
      <c r="W17" s="132"/>
      <c r="X17" s="132"/>
      <c r="Y17" s="132"/>
      <c r="Z17" s="132"/>
      <c r="AA17" s="132"/>
      <c r="AB17" s="132"/>
      <c r="AC17" s="132"/>
      <c r="AD17" s="133">
        <v>380</v>
      </c>
      <c r="AE17" s="132"/>
      <c r="AF17" s="134">
        <v>1</v>
      </c>
      <c r="AG17" s="132"/>
      <c r="AH17" s="132"/>
      <c r="AI17" s="132" t="s">
        <v>68</v>
      </c>
    </row>
    <row r="18" spans="1:35" ht="30" customHeight="1">
      <c r="A18" s="269"/>
      <c r="B18" s="81">
        <v>15</v>
      </c>
      <c r="C18" s="87" t="s">
        <v>251</v>
      </c>
      <c r="D18" s="87" t="s">
        <v>758</v>
      </c>
      <c r="E18" s="66" t="s">
        <v>67</v>
      </c>
      <c r="F18" s="66" t="s">
        <v>68</v>
      </c>
      <c r="G18" s="66" t="s">
        <v>68</v>
      </c>
      <c r="H18" s="66"/>
      <c r="I18" s="203" t="s">
        <v>1647</v>
      </c>
      <c r="J18" s="204">
        <v>5311.14</v>
      </c>
      <c r="K18" s="244"/>
      <c r="L18" s="253">
        <f t="shared" si="0"/>
        <v>281384.1972</v>
      </c>
      <c r="M18" s="132" t="s">
        <v>574</v>
      </c>
      <c r="N18" s="132" t="s">
        <v>756</v>
      </c>
      <c r="O18" s="132"/>
      <c r="P18" s="132" t="s">
        <v>248</v>
      </c>
      <c r="Q18" s="132"/>
      <c r="R18" s="132"/>
      <c r="S18" s="132"/>
      <c r="T18" s="132"/>
      <c r="U18" s="132"/>
      <c r="V18" s="132"/>
      <c r="W18" s="132"/>
      <c r="X18" s="132"/>
      <c r="Y18" s="132"/>
      <c r="Z18" s="132"/>
      <c r="AA18" s="132"/>
      <c r="AB18" s="132"/>
      <c r="AC18" s="132"/>
      <c r="AD18" s="133">
        <v>52.98</v>
      </c>
      <c r="AE18" s="132"/>
      <c r="AF18" s="134">
        <v>2</v>
      </c>
      <c r="AG18" s="132"/>
      <c r="AH18" s="132"/>
      <c r="AI18" s="132" t="s">
        <v>68</v>
      </c>
    </row>
    <row r="19" spans="1:35" ht="30" customHeight="1">
      <c r="A19" s="269"/>
      <c r="B19" s="81">
        <v>16</v>
      </c>
      <c r="C19" s="87" t="s">
        <v>759</v>
      </c>
      <c r="D19" s="87" t="s">
        <v>548</v>
      </c>
      <c r="E19" s="66" t="s">
        <v>67</v>
      </c>
      <c r="F19" s="66" t="s">
        <v>68</v>
      </c>
      <c r="G19" s="66" t="s">
        <v>68</v>
      </c>
      <c r="H19" s="66">
        <v>1890</v>
      </c>
      <c r="I19" s="203" t="s">
        <v>1503</v>
      </c>
      <c r="J19" s="204">
        <v>3867.48</v>
      </c>
      <c r="K19" s="244"/>
      <c r="L19" s="253">
        <f t="shared" si="0"/>
        <v>309398.40000000002</v>
      </c>
      <c r="M19" s="132" t="s">
        <v>574</v>
      </c>
      <c r="N19" s="132" t="s">
        <v>760</v>
      </c>
      <c r="O19" s="132"/>
      <c r="P19" s="132" t="s">
        <v>248</v>
      </c>
      <c r="Q19" s="132"/>
      <c r="R19" s="132" t="s">
        <v>433</v>
      </c>
      <c r="S19" s="132" t="s">
        <v>534</v>
      </c>
      <c r="T19" s="132" t="s">
        <v>761</v>
      </c>
      <c r="U19" s="132"/>
      <c r="V19" s="132"/>
      <c r="W19" s="132" t="s">
        <v>436</v>
      </c>
      <c r="X19" s="132" t="s">
        <v>436</v>
      </c>
      <c r="Y19" s="132" t="s">
        <v>436</v>
      </c>
      <c r="Z19" s="132" t="s">
        <v>436</v>
      </c>
      <c r="AA19" s="132" t="s">
        <v>438</v>
      </c>
      <c r="AB19" s="132" t="s">
        <v>436</v>
      </c>
      <c r="AC19" s="132"/>
      <c r="AD19" s="133">
        <v>80</v>
      </c>
      <c r="AE19" s="132"/>
      <c r="AF19" s="134">
        <v>1</v>
      </c>
      <c r="AG19" s="132"/>
      <c r="AH19" s="132"/>
      <c r="AI19" s="132" t="s">
        <v>68</v>
      </c>
    </row>
    <row r="20" spans="1:35" ht="30" customHeight="1">
      <c r="A20" s="269"/>
      <c r="B20" s="81">
        <v>17</v>
      </c>
      <c r="C20" s="87" t="s">
        <v>762</v>
      </c>
      <c r="D20" s="87" t="s">
        <v>548</v>
      </c>
      <c r="E20" s="66" t="s">
        <v>67</v>
      </c>
      <c r="F20" s="66" t="s">
        <v>68</v>
      </c>
      <c r="G20" s="66" t="s">
        <v>68</v>
      </c>
      <c r="H20" s="66">
        <v>1900</v>
      </c>
      <c r="I20" s="203" t="s">
        <v>1503</v>
      </c>
      <c r="J20" s="204">
        <v>3867.48</v>
      </c>
      <c r="K20" s="244"/>
      <c r="L20" s="253">
        <f t="shared" si="0"/>
        <v>123759.36</v>
      </c>
      <c r="M20" s="132" t="s">
        <v>574</v>
      </c>
      <c r="N20" s="132" t="s">
        <v>763</v>
      </c>
      <c r="O20" s="132"/>
      <c r="P20" s="132" t="s">
        <v>248</v>
      </c>
      <c r="Q20" s="132"/>
      <c r="R20" s="132" t="s">
        <v>433</v>
      </c>
      <c r="S20" s="132" t="s">
        <v>534</v>
      </c>
      <c r="T20" s="132" t="s">
        <v>764</v>
      </c>
      <c r="U20" s="132"/>
      <c r="V20" s="132"/>
      <c r="W20" s="132" t="s">
        <v>436</v>
      </c>
      <c r="X20" s="132" t="s">
        <v>436</v>
      </c>
      <c r="Y20" s="132" t="s">
        <v>436</v>
      </c>
      <c r="Z20" s="132" t="s">
        <v>436</v>
      </c>
      <c r="AA20" s="132" t="s">
        <v>438</v>
      </c>
      <c r="AB20" s="132" t="s">
        <v>436</v>
      </c>
      <c r="AC20" s="132"/>
      <c r="AD20" s="133">
        <v>32</v>
      </c>
      <c r="AE20" s="132"/>
      <c r="AF20" s="134">
        <v>1</v>
      </c>
      <c r="AG20" s="132"/>
      <c r="AH20" s="132"/>
      <c r="AI20" s="132" t="s">
        <v>68</v>
      </c>
    </row>
    <row r="21" spans="1:35" ht="30" customHeight="1">
      <c r="A21" s="269"/>
      <c r="B21" s="81">
        <v>18</v>
      </c>
      <c r="C21" s="87" t="s">
        <v>765</v>
      </c>
      <c r="D21" s="87" t="s">
        <v>548</v>
      </c>
      <c r="E21" s="66" t="s">
        <v>67</v>
      </c>
      <c r="F21" s="66" t="s">
        <v>68</v>
      </c>
      <c r="G21" s="66" t="s">
        <v>68</v>
      </c>
      <c r="H21" s="66">
        <v>1890</v>
      </c>
      <c r="I21" s="203" t="s">
        <v>1503</v>
      </c>
      <c r="J21" s="204">
        <v>3867.48</v>
      </c>
      <c r="K21" s="244"/>
      <c r="L21" s="253">
        <f t="shared" si="0"/>
        <v>204976.44</v>
      </c>
      <c r="M21" s="132" t="s">
        <v>574</v>
      </c>
      <c r="N21" s="132" t="s">
        <v>588</v>
      </c>
      <c r="O21" s="132"/>
      <c r="P21" s="132" t="s">
        <v>248</v>
      </c>
      <c r="Q21" s="132"/>
      <c r="R21" s="132" t="s">
        <v>433</v>
      </c>
      <c r="S21" s="132" t="s">
        <v>534</v>
      </c>
      <c r="T21" s="132" t="s">
        <v>761</v>
      </c>
      <c r="U21" s="132"/>
      <c r="V21" s="132"/>
      <c r="W21" s="132" t="s">
        <v>436</v>
      </c>
      <c r="X21" s="132" t="s">
        <v>436</v>
      </c>
      <c r="Y21" s="132" t="s">
        <v>436</v>
      </c>
      <c r="Z21" s="132" t="s">
        <v>436</v>
      </c>
      <c r="AA21" s="132" t="s">
        <v>438</v>
      </c>
      <c r="AB21" s="132" t="s">
        <v>436</v>
      </c>
      <c r="AC21" s="132"/>
      <c r="AD21" s="133">
        <v>53</v>
      </c>
      <c r="AE21" s="132"/>
      <c r="AF21" s="134">
        <v>2</v>
      </c>
      <c r="AG21" s="132"/>
      <c r="AH21" s="132"/>
      <c r="AI21" s="132" t="s">
        <v>68</v>
      </c>
    </row>
    <row r="22" spans="1:35" ht="30" customHeight="1">
      <c r="A22" s="269"/>
      <c r="B22" s="81">
        <v>19</v>
      </c>
      <c r="C22" s="87" t="s">
        <v>251</v>
      </c>
      <c r="D22" s="87" t="s">
        <v>758</v>
      </c>
      <c r="E22" s="66" t="s">
        <v>250</v>
      </c>
      <c r="F22" s="66" t="s">
        <v>68</v>
      </c>
      <c r="G22" s="66"/>
      <c r="H22" s="66"/>
      <c r="I22" s="66"/>
      <c r="J22" s="66"/>
      <c r="K22" s="244">
        <v>1000</v>
      </c>
      <c r="L22" s="253"/>
      <c r="M22" s="132"/>
      <c r="N22" s="132" t="s">
        <v>756</v>
      </c>
      <c r="O22" s="132"/>
      <c r="P22" s="132" t="s">
        <v>248</v>
      </c>
      <c r="Q22" s="132"/>
      <c r="R22" s="132"/>
      <c r="S22" s="132"/>
      <c r="T22" s="132"/>
      <c r="U22" s="132"/>
      <c r="V22" s="132"/>
      <c r="W22" s="132"/>
      <c r="X22" s="132"/>
      <c r="Y22" s="132"/>
      <c r="Z22" s="132"/>
      <c r="AA22" s="132"/>
      <c r="AB22" s="132"/>
      <c r="AC22" s="132"/>
      <c r="AD22" s="133"/>
      <c r="AE22" s="132"/>
      <c r="AF22" s="134"/>
      <c r="AG22" s="132"/>
      <c r="AH22" s="132"/>
      <c r="AI22" s="132"/>
    </row>
    <row r="23" spans="1:35" ht="30" customHeight="1">
      <c r="A23" s="269"/>
      <c r="B23" s="81">
        <v>20</v>
      </c>
      <c r="C23" s="87" t="s">
        <v>766</v>
      </c>
      <c r="D23" s="87" t="s">
        <v>567</v>
      </c>
      <c r="E23" s="66" t="s">
        <v>250</v>
      </c>
      <c r="F23" s="66" t="s">
        <v>68</v>
      </c>
      <c r="G23" s="66"/>
      <c r="H23" s="66">
        <v>1972</v>
      </c>
      <c r="I23" s="203" t="s">
        <v>1503</v>
      </c>
      <c r="J23" s="204">
        <v>3867.48</v>
      </c>
      <c r="K23" s="244"/>
      <c r="L23" s="253">
        <f>J23*AD23</f>
        <v>282326.03999999998</v>
      </c>
      <c r="M23" s="132" t="s">
        <v>767</v>
      </c>
      <c r="N23" s="132" t="s">
        <v>768</v>
      </c>
      <c r="O23" s="132"/>
      <c r="P23" s="132" t="s">
        <v>248</v>
      </c>
      <c r="Q23" s="132"/>
      <c r="R23" s="132" t="s">
        <v>433</v>
      </c>
      <c r="S23" s="132" t="s">
        <v>534</v>
      </c>
      <c r="T23" s="132" t="s">
        <v>769</v>
      </c>
      <c r="U23" s="132"/>
      <c r="V23" s="132"/>
      <c r="W23" s="132"/>
      <c r="X23" s="132"/>
      <c r="Y23" s="132"/>
      <c r="Z23" s="132"/>
      <c r="AA23" s="132"/>
      <c r="AB23" s="132"/>
      <c r="AC23" s="132"/>
      <c r="AD23" s="133">
        <v>73</v>
      </c>
      <c r="AE23" s="132"/>
      <c r="AF23" s="134">
        <v>1</v>
      </c>
      <c r="AG23" s="132"/>
      <c r="AH23" s="132"/>
      <c r="AI23" s="132"/>
    </row>
    <row r="24" spans="1:35" ht="30" customHeight="1">
      <c r="A24" s="269"/>
      <c r="B24" s="81">
        <v>21</v>
      </c>
      <c r="C24" s="87" t="s">
        <v>770</v>
      </c>
      <c r="D24" s="87" t="s">
        <v>544</v>
      </c>
      <c r="E24" s="66" t="s">
        <v>250</v>
      </c>
      <c r="F24" s="66" t="s">
        <v>68</v>
      </c>
      <c r="G24" s="66" t="s">
        <v>68</v>
      </c>
      <c r="H24" s="66">
        <v>1930</v>
      </c>
      <c r="I24" s="203" t="s">
        <v>1505</v>
      </c>
      <c r="J24" s="204">
        <v>4983.96</v>
      </c>
      <c r="K24" s="244"/>
      <c r="L24" s="253">
        <f>J24*AD24</f>
        <v>498396</v>
      </c>
      <c r="M24" s="132" t="s">
        <v>771</v>
      </c>
      <c r="N24" s="132" t="s">
        <v>772</v>
      </c>
      <c r="O24" s="132"/>
      <c r="P24" s="132" t="s">
        <v>248</v>
      </c>
      <c r="Q24" s="132"/>
      <c r="R24" s="132" t="s">
        <v>433</v>
      </c>
      <c r="S24" s="132" t="s">
        <v>534</v>
      </c>
      <c r="T24" s="132" t="s">
        <v>773</v>
      </c>
      <c r="U24" s="132"/>
      <c r="V24" s="132"/>
      <c r="W24" s="132" t="s">
        <v>436</v>
      </c>
      <c r="X24" s="132" t="s">
        <v>436</v>
      </c>
      <c r="Y24" s="132" t="s">
        <v>436</v>
      </c>
      <c r="Z24" s="132" t="s">
        <v>436</v>
      </c>
      <c r="AA24" s="132" t="s">
        <v>438</v>
      </c>
      <c r="AB24" s="132" t="s">
        <v>436</v>
      </c>
      <c r="AC24" s="132"/>
      <c r="AD24" s="133">
        <v>100</v>
      </c>
      <c r="AE24" s="132"/>
      <c r="AF24" s="134">
        <v>1</v>
      </c>
      <c r="AG24" s="132"/>
      <c r="AH24" s="132"/>
      <c r="AI24" s="132"/>
    </row>
    <row r="25" spans="1:35" ht="30" customHeight="1">
      <c r="A25" s="269"/>
      <c r="B25" s="81">
        <v>22</v>
      </c>
      <c r="C25" s="87" t="s">
        <v>774</v>
      </c>
      <c r="D25" s="87" t="s">
        <v>544</v>
      </c>
      <c r="E25" s="66" t="s">
        <v>67</v>
      </c>
      <c r="F25" s="66" t="s">
        <v>68</v>
      </c>
      <c r="G25" s="66" t="s">
        <v>68</v>
      </c>
      <c r="H25" s="66">
        <v>1965</v>
      </c>
      <c r="I25" s="203" t="s">
        <v>1505</v>
      </c>
      <c r="J25" s="204">
        <v>4983.96</v>
      </c>
      <c r="K25" s="244"/>
      <c r="L25" s="253">
        <f>J25*AD25</f>
        <v>837305.28</v>
      </c>
      <c r="M25" s="132" t="s">
        <v>775</v>
      </c>
      <c r="N25" s="132" t="s">
        <v>772</v>
      </c>
      <c r="O25" s="132"/>
      <c r="P25" s="132" t="s">
        <v>248</v>
      </c>
      <c r="Q25" s="132"/>
      <c r="R25" s="132" t="s">
        <v>433</v>
      </c>
      <c r="S25" s="132" t="s">
        <v>534</v>
      </c>
      <c r="T25" s="132" t="s">
        <v>737</v>
      </c>
      <c r="U25" s="132"/>
      <c r="V25" s="132"/>
      <c r="W25" s="132" t="s">
        <v>436</v>
      </c>
      <c r="X25" s="132" t="s">
        <v>436</v>
      </c>
      <c r="Y25" s="132" t="s">
        <v>436</v>
      </c>
      <c r="Z25" s="132" t="s">
        <v>436</v>
      </c>
      <c r="AA25" s="132" t="s">
        <v>438</v>
      </c>
      <c r="AB25" s="132" t="s">
        <v>436</v>
      </c>
      <c r="AC25" s="132"/>
      <c r="AD25" s="133">
        <v>168</v>
      </c>
      <c r="AE25" s="132"/>
      <c r="AF25" s="134">
        <v>2</v>
      </c>
      <c r="AG25" s="132"/>
      <c r="AH25" s="132"/>
      <c r="AI25" s="132" t="s">
        <v>68</v>
      </c>
    </row>
    <row r="26" spans="1:35" ht="30" customHeight="1">
      <c r="A26" s="269"/>
      <c r="B26" s="81">
        <v>23</v>
      </c>
      <c r="C26" s="87" t="s">
        <v>776</v>
      </c>
      <c r="D26" s="87" t="s">
        <v>1648</v>
      </c>
      <c r="E26" s="66" t="s">
        <v>250</v>
      </c>
      <c r="F26" s="66" t="s">
        <v>68</v>
      </c>
      <c r="G26" s="66" t="s">
        <v>68</v>
      </c>
      <c r="H26" s="66">
        <v>1970</v>
      </c>
      <c r="I26" s="203" t="s">
        <v>1504</v>
      </c>
      <c r="J26" s="204">
        <v>4981.5</v>
      </c>
      <c r="K26" s="244"/>
      <c r="L26" s="253">
        <f>J26*AD26</f>
        <v>1721357.325</v>
      </c>
      <c r="M26" s="132" t="s">
        <v>724</v>
      </c>
      <c r="N26" s="132" t="s">
        <v>777</v>
      </c>
      <c r="O26" s="132"/>
      <c r="P26" s="132" t="s">
        <v>248</v>
      </c>
      <c r="Q26" s="132"/>
      <c r="R26" s="132" t="s">
        <v>433</v>
      </c>
      <c r="S26" s="132" t="s">
        <v>534</v>
      </c>
      <c r="T26" s="132" t="s">
        <v>737</v>
      </c>
      <c r="U26" s="132"/>
      <c r="V26" s="132"/>
      <c r="W26" s="132" t="s">
        <v>436</v>
      </c>
      <c r="X26" s="132" t="s">
        <v>436</v>
      </c>
      <c r="Y26" s="132" t="s">
        <v>436</v>
      </c>
      <c r="Z26" s="132" t="s">
        <v>436</v>
      </c>
      <c r="AA26" s="132" t="s">
        <v>438</v>
      </c>
      <c r="AB26" s="132" t="s">
        <v>436</v>
      </c>
      <c r="AC26" s="132"/>
      <c r="AD26" s="133">
        <v>345.55</v>
      </c>
      <c r="AE26" s="132"/>
      <c r="AF26" s="134">
        <v>2</v>
      </c>
      <c r="AG26" s="132"/>
      <c r="AH26" s="132"/>
      <c r="AI26" s="132" t="s">
        <v>68</v>
      </c>
    </row>
    <row r="27" spans="1:35" ht="30" customHeight="1">
      <c r="A27" s="269"/>
      <c r="B27" s="81">
        <v>24</v>
      </c>
      <c r="C27" s="87" t="s">
        <v>778</v>
      </c>
      <c r="D27" s="87" t="s">
        <v>544</v>
      </c>
      <c r="E27" s="66" t="s">
        <v>250</v>
      </c>
      <c r="F27" s="66" t="s">
        <v>68</v>
      </c>
      <c r="G27" s="66"/>
      <c r="H27" s="66"/>
      <c r="I27" s="203"/>
      <c r="J27" s="232"/>
      <c r="K27" s="244">
        <v>832288.83</v>
      </c>
      <c r="L27" s="253"/>
      <c r="M27" s="132"/>
      <c r="N27" s="132" t="s">
        <v>779</v>
      </c>
      <c r="O27" s="132"/>
      <c r="P27" s="132" t="s">
        <v>248</v>
      </c>
      <c r="Q27" s="132"/>
      <c r="R27" s="132"/>
      <c r="S27" s="132"/>
      <c r="T27" s="132"/>
      <c r="U27" s="132"/>
      <c r="V27" s="132"/>
      <c r="W27" s="132"/>
      <c r="X27" s="132"/>
      <c r="Y27" s="132"/>
      <c r="Z27" s="132"/>
      <c r="AA27" s="132"/>
      <c r="AB27" s="132"/>
      <c r="AC27" s="132"/>
      <c r="AD27" s="133"/>
      <c r="AE27" s="132"/>
      <c r="AF27" s="134"/>
      <c r="AG27" s="132"/>
      <c r="AH27" s="132"/>
      <c r="AI27" s="132"/>
    </row>
    <row r="28" spans="1:35" ht="30" customHeight="1">
      <c r="A28" s="269"/>
      <c r="B28" s="81">
        <v>25</v>
      </c>
      <c r="C28" s="87" t="s">
        <v>780</v>
      </c>
      <c r="D28" s="87" t="s">
        <v>560</v>
      </c>
      <c r="E28" s="66" t="s">
        <v>250</v>
      </c>
      <c r="F28" s="66" t="s">
        <v>68</v>
      </c>
      <c r="G28" s="66" t="s">
        <v>68</v>
      </c>
      <c r="H28" s="66">
        <v>1960</v>
      </c>
      <c r="I28" s="203" t="s">
        <v>1649</v>
      </c>
      <c r="J28" s="204">
        <v>2378.8200000000002</v>
      </c>
      <c r="K28" s="244"/>
      <c r="L28" s="253">
        <f>J28*AD28</f>
        <v>475764.00000000006</v>
      </c>
      <c r="M28" s="132" t="s">
        <v>781</v>
      </c>
      <c r="N28" s="132" t="s">
        <v>782</v>
      </c>
      <c r="O28" s="132"/>
      <c r="P28" s="132" t="s">
        <v>248</v>
      </c>
      <c r="Q28" s="132"/>
      <c r="R28" s="132" t="s">
        <v>433</v>
      </c>
      <c r="S28" s="132" t="s">
        <v>783</v>
      </c>
      <c r="T28" s="132" t="s">
        <v>769</v>
      </c>
      <c r="U28" s="132"/>
      <c r="V28" s="132"/>
      <c r="W28" s="132" t="s">
        <v>436</v>
      </c>
      <c r="X28" s="132" t="s">
        <v>436</v>
      </c>
      <c r="Y28" s="132" t="s">
        <v>436</v>
      </c>
      <c r="Z28" s="132" t="s">
        <v>436</v>
      </c>
      <c r="AA28" s="132" t="s">
        <v>438</v>
      </c>
      <c r="AB28" s="132" t="s">
        <v>436</v>
      </c>
      <c r="AC28" s="132"/>
      <c r="AD28" s="133">
        <v>200</v>
      </c>
      <c r="AE28" s="132"/>
      <c r="AF28" s="134">
        <v>1</v>
      </c>
      <c r="AG28" s="132"/>
      <c r="AH28" s="132"/>
      <c r="AI28" s="132"/>
    </row>
    <row r="29" spans="1:35" ht="30" customHeight="1">
      <c r="A29" s="269"/>
      <c r="B29" s="81">
        <v>26</v>
      </c>
      <c r="C29" s="87" t="s">
        <v>784</v>
      </c>
      <c r="D29" s="87" t="s">
        <v>544</v>
      </c>
      <c r="E29" s="66" t="s">
        <v>250</v>
      </c>
      <c r="F29" s="66" t="s">
        <v>68</v>
      </c>
      <c r="G29" s="66" t="s">
        <v>248</v>
      </c>
      <c r="H29" s="66">
        <v>1982</v>
      </c>
      <c r="I29" s="203" t="s">
        <v>1505</v>
      </c>
      <c r="J29" s="204">
        <v>4983.96</v>
      </c>
      <c r="K29" s="244"/>
      <c r="L29" s="253">
        <f>J29*AD29</f>
        <v>3987168</v>
      </c>
      <c r="M29" s="132" t="s">
        <v>785</v>
      </c>
      <c r="N29" s="132" t="s">
        <v>772</v>
      </c>
      <c r="O29" s="132"/>
      <c r="P29" s="132" t="s">
        <v>248</v>
      </c>
      <c r="Q29" s="132"/>
      <c r="R29" s="132" t="s">
        <v>433</v>
      </c>
      <c r="S29" s="132" t="s">
        <v>783</v>
      </c>
      <c r="T29" s="132" t="s">
        <v>769</v>
      </c>
      <c r="U29" s="132"/>
      <c r="V29" s="132"/>
      <c r="W29" s="132" t="s">
        <v>436</v>
      </c>
      <c r="X29" s="132" t="s">
        <v>436</v>
      </c>
      <c r="Y29" s="132" t="s">
        <v>436</v>
      </c>
      <c r="Z29" s="132" t="s">
        <v>436</v>
      </c>
      <c r="AA29" s="132" t="s">
        <v>438</v>
      </c>
      <c r="AB29" s="132" t="s">
        <v>436</v>
      </c>
      <c r="AC29" s="132"/>
      <c r="AD29" s="133">
        <v>800</v>
      </c>
      <c r="AE29" s="132"/>
      <c r="AF29" s="134">
        <v>2</v>
      </c>
      <c r="AG29" s="132"/>
      <c r="AH29" s="132"/>
      <c r="AI29" s="132"/>
    </row>
    <row r="30" spans="1:35" ht="30" customHeight="1">
      <c r="A30" s="269"/>
      <c r="B30" s="81">
        <v>27</v>
      </c>
      <c r="C30" s="87" t="s">
        <v>786</v>
      </c>
      <c r="D30" s="87" t="s">
        <v>544</v>
      </c>
      <c r="E30" s="66" t="s">
        <v>250</v>
      </c>
      <c r="F30" s="66" t="s">
        <v>68</v>
      </c>
      <c r="G30" s="66" t="s">
        <v>248</v>
      </c>
      <c r="H30" s="66">
        <v>1965</v>
      </c>
      <c r="I30" s="203" t="s">
        <v>1505</v>
      </c>
      <c r="J30" s="204">
        <v>4983.96</v>
      </c>
      <c r="K30" s="244"/>
      <c r="L30" s="253">
        <f>J30*AD30</f>
        <v>475270.42560000002</v>
      </c>
      <c r="M30" s="132" t="s">
        <v>787</v>
      </c>
      <c r="N30" s="132" t="s">
        <v>772</v>
      </c>
      <c r="O30" s="132"/>
      <c r="P30" s="132" t="s">
        <v>248</v>
      </c>
      <c r="Q30" s="132"/>
      <c r="R30" s="132" t="s">
        <v>433</v>
      </c>
      <c r="S30" s="132" t="s">
        <v>534</v>
      </c>
      <c r="T30" s="132" t="s">
        <v>788</v>
      </c>
      <c r="U30" s="132"/>
      <c r="V30" s="132"/>
      <c r="W30" s="132" t="s">
        <v>436</v>
      </c>
      <c r="X30" s="132" t="s">
        <v>436</v>
      </c>
      <c r="Y30" s="132" t="s">
        <v>436</v>
      </c>
      <c r="Z30" s="132" t="s">
        <v>436</v>
      </c>
      <c r="AA30" s="132" t="s">
        <v>438</v>
      </c>
      <c r="AB30" s="132" t="s">
        <v>436</v>
      </c>
      <c r="AC30" s="132"/>
      <c r="AD30" s="133">
        <v>95.36</v>
      </c>
      <c r="AE30" s="132"/>
      <c r="AF30" s="134">
        <v>1</v>
      </c>
      <c r="AG30" s="132"/>
      <c r="AH30" s="132"/>
      <c r="AI30" s="132"/>
    </row>
    <row r="31" spans="1:35" ht="30" customHeight="1">
      <c r="A31" s="269"/>
      <c r="B31" s="81">
        <v>28</v>
      </c>
      <c r="C31" s="87" t="s">
        <v>789</v>
      </c>
      <c r="D31" s="87" t="s">
        <v>790</v>
      </c>
      <c r="E31" s="66"/>
      <c r="F31" s="66" t="s">
        <v>68</v>
      </c>
      <c r="G31" s="66"/>
      <c r="H31" s="66">
        <v>2010</v>
      </c>
      <c r="I31" s="203" t="s">
        <v>1650</v>
      </c>
      <c r="J31" s="204">
        <v>2548.56</v>
      </c>
      <c r="K31" s="244"/>
      <c r="L31" s="253">
        <f>J31*AD31</f>
        <v>127428</v>
      </c>
      <c r="M31" s="132" t="s">
        <v>787</v>
      </c>
      <c r="N31" s="132"/>
      <c r="O31" s="132"/>
      <c r="P31" s="132" t="s">
        <v>248</v>
      </c>
      <c r="Q31" s="132"/>
      <c r="R31" s="132" t="s">
        <v>791</v>
      </c>
      <c r="S31" s="132" t="s">
        <v>791</v>
      </c>
      <c r="T31" s="132" t="s">
        <v>792</v>
      </c>
      <c r="U31" s="132"/>
      <c r="V31" s="132"/>
      <c r="W31" s="132"/>
      <c r="X31" s="132"/>
      <c r="Y31" s="132"/>
      <c r="Z31" s="132"/>
      <c r="AA31" s="132"/>
      <c r="AB31" s="132"/>
      <c r="AC31" s="132"/>
      <c r="AD31" s="133">
        <v>50</v>
      </c>
      <c r="AE31" s="132"/>
      <c r="AF31" s="134">
        <v>1</v>
      </c>
      <c r="AG31" s="132"/>
      <c r="AH31" s="132"/>
      <c r="AI31" s="132"/>
    </row>
    <row r="32" spans="1:35" ht="30" customHeight="1">
      <c r="A32" s="269"/>
      <c r="B32" s="81">
        <v>29</v>
      </c>
      <c r="C32" s="87" t="s">
        <v>793</v>
      </c>
      <c r="D32" s="87" t="s">
        <v>562</v>
      </c>
      <c r="E32" s="66"/>
      <c r="F32" s="66" t="s">
        <v>68</v>
      </c>
      <c r="G32" s="66"/>
      <c r="H32" s="66"/>
      <c r="I32" s="66"/>
      <c r="J32" s="66"/>
      <c r="K32" s="244">
        <v>45357.35</v>
      </c>
      <c r="L32" s="253"/>
      <c r="M32" s="132"/>
      <c r="N32" s="132"/>
      <c r="O32" s="132"/>
      <c r="P32" s="132" t="s">
        <v>248</v>
      </c>
      <c r="Q32" s="132"/>
      <c r="R32" s="132"/>
      <c r="S32" s="132"/>
      <c r="T32" s="132"/>
      <c r="U32" s="132"/>
      <c r="V32" s="132"/>
      <c r="W32" s="132"/>
      <c r="X32" s="132"/>
      <c r="Y32" s="132"/>
      <c r="Z32" s="132"/>
      <c r="AA32" s="132"/>
      <c r="AB32" s="132"/>
      <c r="AC32" s="132"/>
      <c r="AD32" s="133"/>
      <c r="AE32" s="132"/>
      <c r="AF32" s="134"/>
      <c r="AG32" s="132"/>
      <c r="AH32" s="132"/>
      <c r="AI32" s="132"/>
    </row>
    <row r="33" spans="1:1469" ht="30" customHeight="1">
      <c r="A33" s="269"/>
      <c r="B33" s="81">
        <v>30</v>
      </c>
      <c r="C33" s="87" t="s">
        <v>794</v>
      </c>
      <c r="D33" s="87" t="s">
        <v>548</v>
      </c>
      <c r="E33" s="66"/>
      <c r="F33" s="66" t="s">
        <v>68</v>
      </c>
      <c r="G33" s="66"/>
      <c r="H33" s="66">
        <v>1970</v>
      </c>
      <c r="I33" s="235"/>
      <c r="J33" s="236"/>
      <c r="K33" s="244">
        <v>1163775.8</v>
      </c>
      <c r="L33" s="253"/>
      <c r="M33" s="132" t="s">
        <v>724</v>
      </c>
      <c r="N33" s="132" t="s">
        <v>795</v>
      </c>
      <c r="O33" s="132"/>
      <c r="P33" s="132" t="s">
        <v>248</v>
      </c>
      <c r="Q33" s="132"/>
      <c r="R33" s="132" t="s">
        <v>564</v>
      </c>
      <c r="S33" s="132" t="s">
        <v>796</v>
      </c>
      <c r="T33" s="132" t="s">
        <v>797</v>
      </c>
      <c r="U33" s="132"/>
      <c r="V33" s="132"/>
      <c r="W33" s="132" t="s">
        <v>436</v>
      </c>
      <c r="X33" s="132" t="s">
        <v>436</v>
      </c>
      <c r="Y33" s="132" t="s">
        <v>436</v>
      </c>
      <c r="Z33" s="132" t="s">
        <v>436</v>
      </c>
      <c r="AA33" s="132" t="s">
        <v>438</v>
      </c>
      <c r="AB33" s="132" t="s">
        <v>436</v>
      </c>
      <c r="AC33" s="132"/>
      <c r="AD33" s="133">
        <v>380</v>
      </c>
      <c r="AE33" s="132"/>
      <c r="AF33" s="134">
        <v>2</v>
      </c>
      <c r="AG33" s="132"/>
      <c r="AH33" s="132"/>
      <c r="AI33" s="132"/>
    </row>
    <row r="34" spans="1:1469" ht="30" customHeight="1">
      <c r="A34" s="269"/>
      <c r="B34" s="81">
        <v>31</v>
      </c>
      <c r="C34" s="87" t="s">
        <v>798</v>
      </c>
      <c r="D34" s="87" t="s">
        <v>799</v>
      </c>
      <c r="E34" s="66" t="s">
        <v>250</v>
      </c>
      <c r="F34" s="66" t="s">
        <v>68</v>
      </c>
      <c r="G34" s="66"/>
      <c r="H34" s="66">
        <v>1979</v>
      </c>
      <c r="I34" s="203" t="s">
        <v>1505</v>
      </c>
      <c r="J34" s="204">
        <v>4983.96</v>
      </c>
      <c r="K34" s="244"/>
      <c r="L34" s="253">
        <f>J34*AD34</f>
        <v>1993584</v>
      </c>
      <c r="M34" s="132" t="s">
        <v>800</v>
      </c>
      <c r="N34" s="132"/>
      <c r="O34" s="132"/>
      <c r="P34" s="132" t="s">
        <v>248</v>
      </c>
      <c r="Q34" s="132"/>
      <c r="R34" s="132" t="s">
        <v>433</v>
      </c>
      <c r="S34" s="132" t="s">
        <v>534</v>
      </c>
      <c r="T34" s="132" t="s">
        <v>801</v>
      </c>
      <c r="U34" s="132"/>
      <c r="V34" s="132"/>
      <c r="W34" s="132"/>
      <c r="X34" s="132"/>
      <c r="Y34" s="132"/>
      <c r="Z34" s="132"/>
      <c r="AA34" s="132"/>
      <c r="AB34" s="132"/>
      <c r="AC34" s="132"/>
      <c r="AD34" s="133">
        <v>400</v>
      </c>
      <c r="AE34" s="132"/>
      <c r="AF34" s="134">
        <v>2</v>
      </c>
      <c r="AG34" s="132"/>
      <c r="AH34" s="132"/>
      <c r="AI34" s="132"/>
    </row>
    <row r="35" spans="1:1469" ht="30" customHeight="1">
      <c r="A35" s="269"/>
      <c r="B35" s="81">
        <v>32</v>
      </c>
      <c r="C35" s="87" t="s">
        <v>802</v>
      </c>
      <c r="D35" s="87" t="s">
        <v>758</v>
      </c>
      <c r="E35" s="66" t="s">
        <v>250</v>
      </c>
      <c r="F35" s="66" t="s">
        <v>68</v>
      </c>
      <c r="G35" s="66" t="s">
        <v>248</v>
      </c>
      <c r="H35" s="66">
        <v>1965</v>
      </c>
      <c r="I35" s="203" t="s">
        <v>1503</v>
      </c>
      <c r="J35" s="204">
        <v>3867.48</v>
      </c>
      <c r="K35" s="244">
        <v>46380.94</v>
      </c>
      <c r="L35" s="253">
        <f>J35*AD35</f>
        <v>166301.64000000001</v>
      </c>
      <c r="M35" s="132"/>
      <c r="N35" s="132" t="s">
        <v>772</v>
      </c>
      <c r="O35" s="132"/>
      <c r="P35" s="132" t="s">
        <v>248</v>
      </c>
      <c r="Q35" s="132"/>
      <c r="R35" s="132" t="s">
        <v>433</v>
      </c>
      <c r="S35" s="132" t="s">
        <v>534</v>
      </c>
      <c r="T35" s="132" t="s">
        <v>769</v>
      </c>
      <c r="U35" s="132"/>
      <c r="V35" s="132"/>
      <c r="W35" s="132" t="s">
        <v>436</v>
      </c>
      <c r="X35" s="132" t="s">
        <v>436</v>
      </c>
      <c r="Y35" s="132" t="s">
        <v>436</v>
      </c>
      <c r="Z35" s="132" t="s">
        <v>436</v>
      </c>
      <c r="AA35" s="132" t="s">
        <v>438</v>
      </c>
      <c r="AB35" s="132" t="s">
        <v>436</v>
      </c>
      <c r="AC35" s="132"/>
      <c r="AD35" s="133">
        <v>43</v>
      </c>
      <c r="AE35" s="132"/>
      <c r="AF35" s="134"/>
      <c r="AG35" s="132"/>
      <c r="AH35" s="132"/>
      <c r="AI35" s="132"/>
    </row>
    <row r="36" spans="1:1469" ht="30" customHeight="1">
      <c r="A36" s="269"/>
      <c r="B36" s="81">
        <v>33</v>
      </c>
      <c r="C36" s="87" t="s">
        <v>803</v>
      </c>
      <c r="D36" s="87" t="s">
        <v>548</v>
      </c>
      <c r="E36" s="66"/>
      <c r="F36" s="66" t="s">
        <v>68</v>
      </c>
      <c r="G36" s="66"/>
      <c r="H36" s="66">
        <v>1960</v>
      </c>
      <c r="I36" s="203" t="s">
        <v>1503</v>
      </c>
      <c r="J36" s="204">
        <v>3867.48</v>
      </c>
      <c r="K36" s="244">
        <v>0</v>
      </c>
      <c r="L36" s="253">
        <f>J36*AD36</f>
        <v>425422.8</v>
      </c>
      <c r="M36" s="132"/>
      <c r="N36" s="132" t="s">
        <v>768</v>
      </c>
      <c r="O36" s="132"/>
      <c r="P36" s="132" t="s">
        <v>248</v>
      </c>
      <c r="Q36" s="132"/>
      <c r="R36" s="132" t="s">
        <v>433</v>
      </c>
      <c r="S36" s="132" t="s">
        <v>534</v>
      </c>
      <c r="T36" s="132" t="s">
        <v>737</v>
      </c>
      <c r="U36" s="132"/>
      <c r="V36" s="132"/>
      <c r="W36" s="132"/>
      <c r="X36" s="132"/>
      <c r="Y36" s="132"/>
      <c r="Z36" s="132"/>
      <c r="AA36" s="132"/>
      <c r="AB36" s="132"/>
      <c r="AC36" s="132"/>
      <c r="AD36" s="133">
        <v>110</v>
      </c>
      <c r="AE36" s="132"/>
      <c r="AF36" s="134">
        <v>1</v>
      </c>
      <c r="AG36" s="132"/>
      <c r="AH36" s="132"/>
      <c r="AI36" s="132"/>
    </row>
    <row r="37" spans="1:1469" ht="30" customHeight="1">
      <c r="A37" s="269"/>
      <c r="B37" s="81">
        <v>34</v>
      </c>
      <c r="C37" s="87" t="s">
        <v>804</v>
      </c>
      <c r="D37" s="87" t="s">
        <v>805</v>
      </c>
      <c r="E37" s="66"/>
      <c r="F37" s="66" t="s">
        <v>68</v>
      </c>
      <c r="G37" s="66"/>
      <c r="H37" s="66"/>
      <c r="I37" s="203"/>
      <c r="J37" s="204"/>
      <c r="K37" s="244">
        <v>9155.86</v>
      </c>
      <c r="L37" s="253"/>
      <c r="M37" s="132"/>
      <c r="N37" s="132"/>
      <c r="O37" s="132"/>
      <c r="P37" s="132" t="s">
        <v>248</v>
      </c>
      <c r="Q37" s="132"/>
      <c r="R37" s="132"/>
      <c r="S37" s="132"/>
      <c r="T37" s="132"/>
      <c r="U37" s="132"/>
      <c r="V37" s="132"/>
      <c r="W37" s="132"/>
      <c r="X37" s="132"/>
      <c r="Y37" s="132"/>
      <c r="Z37" s="132"/>
      <c r="AA37" s="132"/>
      <c r="AB37" s="132"/>
      <c r="AC37" s="132"/>
      <c r="AD37" s="133"/>
      <c r="AE37" s="132"/>
      <c r="AF37" s="134"/>
      <c r="AG37" s="132"/>
      <c r="AH37" s="132"/>
      <c r="AI37" s="132"/>
    </row>
    <row r="38" spans="1:1469" ht="30" customHeight="1">
      <c r="A38" s="269"/>
      <c r="B38" s="81">
        <v>35</v>
      </c>
      <c r="C38" s="87" t="s">
        <v>806</v>
      </c>
      <c r="D38" s="87" t="s">
        <v>548</v>
      </c>
      <c r="E38" s="66"/>
      <c r="F38" s="66" t="s">
        <v>68</v>
      </c>
      <c r="G38" s="66"/>
      <c r="H38" s="66">
        <v>1974</v>
      </c>
      <c r="I38" s="203" t="s">
        <v>1503</v>
      </c>
      <c r="J38" s="204">
        <v>3867.48</v>
      </c>
      <c r="K38" s="244">
        <v>229827.78</v>
      </c>
      <c r="L38" s="253">
        <f t="shared" ref="L38:L53" si="1">J38*AD38</f>
        <v>580122</v>
      </c>
      <c r="M38" s="132" t="s">
        <v>724</v>
      </c>
      <c r="N38" s="132" t="s">
        <v>807</v>
      </c>
      <c r="O38" s="132"/>
      <c r="P38" s="132" t="s">
        <v>248</v>
      </c>
      <c r="Q38" s="132"/>
      <c r="R38" s="132" t="s">
        <v>736</v>
      </c>
      <c r="S38" s="132" t="s">
        <v>736</v>
      </c>
      <c r="T38" s="132" t="s">
        <v>737</v>
      </c>
      <c r="U38" s="132"/>
      <c r="V38" s="132"/>
      <c r="W38" s="132" t="s">
        <v>436</v>
      </c>
      <c r="X38" s="132" t="s">
        <v>436</v>
      </c>
      <c r="Y38" s="132" t="s">
        <v>436</v>
      </c>
      <c r="Z38" s="132" t="s">
        <v>436</v>
      </c>
      <c r="AA38" s="132" t="s">
        <v>438</v>
      </c>
      <c r="AB38" s="132" t="s">
        <v>436</v>
      </c>
      <c r="AC38" s="132"/>
      <c r="AD38" s="133">
        <v>150</v>
      </c>
      <c r="AE38" s="132"/>
      <c r="AF38" s="134">
        <v>1</v>
      </c>
      <c r="AG38" s="132"/>
      <c r="AH38" s="132"/>
      <c r="AI38" s="132" t="s">
        <v>68</v>
      </c>
    </row>
    <row r="39" spans="1:1469" ht="30" customHeight="1">
      <c r="A39" s="269"/>
      <c r="B39" s="81">
        <v>36</v>
      </c>
      <c r="C39" s="87" t="s">
        <v>808</v>
      </c>
      <c r="D39" s="87" t="s">
        <v>548</v>
      </c>
      <c r="E39" s="66"/>
      <c r="F39" s="66" t="s">
        <v>68</v>
      </c>
      <c r="G39" s="66"/>
      <c r="H39" s="66">
        <v>1990</v>
      </c>
      <c r="I39" s="203" t="s">
        <v>1503</v>
      </c>
      <c r="J39" s="204">
        <v>3867.48</v>
      </c>
      <c r="K39" s="244">
        <v>51462.400000000001</v>
      </c>
      <c r="L39" s="253">
        <f t="shared" si="1"/>
        <v>309398.40000000002</v>
      </c>
      <c r="M39" s="132" t="s">
        <v>724</v>
      </c>
      <c r="N39" s="132" t="s">
        <v>809</v>
      </c>
      <c r="O39" s="132"/>
      <c r="P39" s="132" t="s">
        <v>248</v>
      </c>
      <c r="Q39" s="132"/>
      <c r="R39" s="132" t="s">
        <v>736</v>
      </c>
      <c r="S39" s="132" t="s">
        <v>736</v>
      </c>
      <c r="T39" s="132" t="s">
        <v>737</v>
      </c>
      <c r="U39" s="132"/>
      <c r="V39" s="132"/>
      <c r="W39" s="132" t="s">
        <v>436</v>
      </c>
      <c r="X39" s="132" t="s">
        <v>436</v>
      </c>
      <c r="Y39" s="132" t="s">
        <v>436</v>
      </c>
      <c r="Z39" s="132" t="s">
        <v>436</v>
      </c>
      <c r="AA39" s="132" t="s">
        <v>438</v>
      </c>
      <c r="AB39" s="132" t="s">
        <v>436</v>
      </c>
      <c r="AC39" s="132"/>
      <c r="AD39" s="133">
        <v>80</v>
      </c>
      <c r="AE39" s="132"/>
      <c r="AF39" s="134">
        <v>1</v>
      </c>
      <c r="AG39" s="132"/>
      <c r="AH39" s="132"/>
      <c r="AI39" s="132" t="s">
        <v>68</v>
      </c>
    </row>
    <row r="40" spans="1:1469" ht="30" customHeight="1">
      <c r="A40" s="269"/>
      <c r="B40" s="81">
        <v>37</v>
      </c>
      <c r="C40" s="87" t="s">
        <v>810</v>
      </c>
      <c r="D40" s="87" t="s">
        <v>567</v>
      </c>
      <c r="E40" s="66"/>
      <c r="F40" s="66" t="s">
        <v>68</v>
      </c>
      <c r="G40" s="66"/>
      <c r="H40" s="66" t="s">
        <v>811</v>
      </c>
      <c r="I40" s="203" t="s">
        <v>1503</v>
      </c>
      <c r="J40" s="204">
        <v>3867.48</v>
      </c>
      <c r="K40" s="244"/>
      <c r="L40" s="253">
        <f t="shared" si="1"/>
        <v>858580.56</v>
      </c>
      <c r="M40" s="132" t="s">
        <v>724</v>
      </c>
      <c r="N40" s="132" t="s">
        <v>812</v>
      </c>
      <c r="O40" s="132"/>
      <c r="P40" s="132" t="s">
        <v>248</v>
      </c>
      <c r="Q40" s="132"/>
      <c r="R40" s="132" t="s">
        <v>433</v>
      </c>
      <c r="S40" s="132" t="s">
        <v>534</v>
      </c>
      <c r="T40" s="132" t="s">
        <v>813</v>
      </c>
      <c r="U40" s="132"/>
      <c r="V40" s="132"/>
      <c r="W40" s="132" t="s">
        <v>436</v>
      </c>
      <c r="X40" s="132" t="s">
        <v>436</v>
      </c>
      <c r="Y40" s="132" t="s">
        <v>436</v>
      </c>
      <c r="Z40" s="132" t="s">
        <v>436</v>
      </c>
      <c r="AA40" s="132" t="s">
        <v>438</v>
      </c>
      <c r="AB40" s="132" t="s">
        <v>436</v>
      </c>
      <c r="AC40" s="132"/>
      <c r="AD40" s="133">
        <v>222</v>
      </c>
      <c r="AE40" s="132"/>
      <c r="AF40" s="134">
        <v>1</v>
      </c>
      <c r="AG40" s="132"/>
      <c r="AH40" s="132"/>
      <c r="AI40" s="132" t="s">
        <v>68</v>
      </c>
    </row>
    <row r="41" spans="1:1469" ht="30" customHeight="1">
      <c r="A41" s="269"/>
      <c r="B41" s="81">
        <v>38</v>
      </c>
      <c r="C41" s="87" t="s">
        <v>814</v>
      </c>
      <c r="D41" s="87" t="s">
        <v>562</v>
      </c>
      <c r="E41" s="66"/>
      <c r="F41" s="66" t="s">
        <v>68</v>
      </c>
      <c r="G41" s="66"/>
      <c r="H41" s="66" t="s">
        <v>815</v>
      </c>
      <c r="I41" s="203" t="s">
        <v>1651</v>
      </c>
      <c r="J41" s="204">
        <v>2580.54</v>
      </c>
      <c r="K41" s="245"/>
      <c r="L41" s="253">
        <f t="shared" si="1"/>
        <v>1424458.08</v>
      </c>
      <c r="M41" s="132" t="s">
        <v>724</v>
      </c>
      <c r="N41" s="132" t="s">
        <v>814</v>
      </c>
      <c r="O41" s="132"/>
      <c r="P41" s="132" t="s">
        <v>248</v>
      </c>
      <c r="Q41" s="132"/>
      <c r="R41" s="132" t="s">
        <v>816</v>
      </c>
      <c r="S41" s="132" t="s">
        <v>817</v>
      </c>
      <c r="T41" s="132" t="s">
        <v>818</v>
      </c>
      <c r="U41" s="132"/>
      <c r="V41" s="132"/>
      <c r="W41" s="132"/>
      <c r="X41" s="132"/>
      <c r="Y41" s="132"/>
      <c r="Z41" s="132"/>
      <c r="AA41" s="132"/>
      <c r="AB41" s="132"/>
      <c r="AC41" s="132"/>
      <c r="AD41" s="133">
        <v>552</v>
      </c>
      <c r="AE41" s="132"/>
      <c r="AF41" s="134">
        <v>1</v>
      </c>
      <c r="AG41" s="132"/>
      <c r="AH41" s="132"/>
      <c r="AI41" s="132" t="s">
        <v>248</v>
      </c>
    </row>
    <row r="42" spans="1:1469" ht="30" customHeight="1">
      <c r="A42" s="269"/>
      <c r="B42" s="81">
        <v>39</v>
      </c>
      <c r="C42" s="87" t="s">
        <v>819</v>
      </c>
      <c r="D42" s="87" t="s">
        <v>562</v>
      </c>
      <c r="E42" s="66"/>
      <c r="F42" s="66" t="s">
        <v>68</v>
      </c>
      <c r="G42" s="66"/>
      <c r="H42" s="66" t="s">
        <v>820</v>
      </c>
      <c r="I42" s="203" t="s">
        <v>1651</v>
      </c>
      <c r="J42" s="204">
        <v>2580.54</v>
      </c>
      <c r="K42" s="245"/>
      <c r="L42" s="253">
        <f t="shared" si="1"/>
        <v>1290270</v>
      </c>
      <c r="M42" s="132" t="s">
        <v>724</v>
      </c>
      <c r="N42" s="132" t="s">
        <v>819</v>
      </c>
      <c r="O42" s="132"/>
      <c r="P42" s="132" t="s">
        <v>248</v>
      </c>
      <c r="Q42" s="132"/>
      <c r="R42" s="132" t="s">
        <v>816</v>
      </c>
      <c r="S42" s="132" t="s">
        <v>817</v>
      </c>
      <c r="T42" s="132" t="s">
        <v>821</v>
      </c>
      <c r="U42" s="132"/>
      <c r="V42" s="132"/>
      <c r="W42" s="132"/>
      <c r="X42" s="132"/>
      <c r="Y42" s="132"/>
      <c r="Z42" s="132"/>
      <c r="AA42" s="132"/>
      <c r="AB42" s="132"/>
      <c r="AC42" s="132"/>
      <c r="AD42" s="133">
        <v>500</v>
      </c>
      <c r="AE42" s="132"/>
      <c r="AF42" s="134">
        <v>2</v>
      </c>
      <c r="AG42" s="132"/>
      <c r="AH42" s="132"/>
      <c r="AI42" s="132" t="s">
        <v>248</v>
      </c>
    </row>
    <row r="43" spans="1:1469" ht="30" customHeight="1">
      <c r="A43" s="269"/>
      <c r="B43" s="81">
        <v>40</v>
      </c>
      <c r="C43" s="87" t="s">
        <v>822</v>
      </c>
      <c r="D43" s="87" t="s">
        <v>562</v>
      </c>
      <c r="E43" s="66"/>
      <c r="F43" s="66" t="s">
        <v>68</v>
      </c>
      <c r="G43" s="66"/>
      <c r="H43" s="66">
        <v>1950</v>
      </c>
      <c r="I43" s="203" t="s">
        <v>1651</v>
      </c>
      <c r="J43" s="204">
        <v>2580.54</v>
      </c>
      <c r="K43" s="245"/>
      <c r="L43" s="253">
        <f t="shared" si="1"/>
        <v>516108</v>
      </c>
      <c r="M43" s="132" t="s">
        <v>724</v>
      </c>
      <c r="N43" s="132" t="s">
        <v>822</v>
      </c>
      <c r="O43" s="132"/>
      <c r="P43" s="132" t="s">
        <v>248</v>
      </c>
      <c r="Q43" s="132"/>
      <c r="R43" s="132" t="s">
        <v>816</v>
      </c>
      <c r="S43" s="132" t="s">
        <v>817</v>
      </c>
      <c r="T43" s="132" t="s">
        <v>821</v>
      </c>
      <c r="U43" s="132"/>
      <c r="V43" s="132" t="s">
        <v>823</v>
      </c>
      <c r="W43" s="132"/>
      <c r="X43" s="132"/>
      <c r="Y43" s="132"/>
      <c r="Z43" s="132"/>
      <c r="AA43" s="132"/>
      <c r="AB43" s="132"/>
      <c r="AC43" s="132"/>
      <c r="AD43" s="133">
        <v>200</v>
      </c>
      <c r="AE43" s="132"/>
      <c r="AF43" s="134">
        <v>1</v>
      </c>
      <c r="AG43" s="132"/>
      <c r="AH43" s="132"/>
      <c r="AI43" s="132" t="s">
        <v>248</v>
      </c>
    </row>
    <row r="44" spans="1:1469" ht="30" customHeight="1">
      <c r="A44" s="269"/>
      <c r="B44" s="81">
        <v>41</v>
      </c>
      <c r="C44" s="87" t="s">
        <v>824</v>
      </c>
      <c r="D44" s="87" t="s">
        <v>562</v>
      </c>
      <c r="E44" s="66"/>
      <c r="F44" s="66" t="s">
        <v>68</v>
      </c>
      <c r="G44" s="66"/>
      <c r="H44" s="66">
        <v>1950</v>
      </c>
      <c r="I44" s="203" t="s">
        <v>1651</v>
      </c>
      <c r="J44" s="204">
        <v>2580.54</v>
      </c>
      <c r="K44" s="245"/>
      <c r="L44" s="253">
        <f t="shared" si="1"/>
        <v>774162</v>
      </c>
      <c r="M44" s="132" t="s">
        <v>724</v>
      </c>
      <c r="N44" s="132" t="s">
        <v>824</v>
      </c>
      <c r="O44" s="132"/>
      <c r="P44" s="132" t="s">
        <v>248</v>
      </c>
      <c r="Q44" s="132"/>
      <c r="R44" s="132" t="s">
        <v>816</v>
      </c>
      <c r="S44" s="132" t="s">
        <v>817</v>
      </c>
      <c r="T44" s="132" t="s">
        <v>825</v>
      </c>
      <c r="U44" s="132"/>
      <c r="V44" s="132"/>
      <c r="W44" s="132"/>
      <c r="X44" s="132"/>
      <c r="Y44" s="132"/>
      <c r="Z44" s="132"/>
      <c r="AA44" s="132"/>
      <c r="AB44" s="132"/>
      <c r="AC44" s="132"/>
      <c r="AD44" s="133">
        <v>300</v>
      </c>
      <c r="AE44" s="132"/>
      <c r="AF44" s="134">
        <v>2</v>
      </c>
      <c r="AG44" s="132"/>
      <c r="AH44" s="132"/>
      <c r="AI44" s="132" t="s">
        <v>248</v>
      </c>
    </row>
    <row r="45" spans="1:1469" ht="30" customHeight="1">
      <c r="A45" s="269"/>
      <c r="B45" s="81">
        <v>42</v>
      </c>
      <c r="C45" s="87" t="s">
        <v>826</v>
      </c>
      <c r="D45" s="87" t="s">
        <v>562</v>
      </c>
      <c r="E45" s="66"/>
      <c r="F45" s="66" t="s">
        <v>68</v>
      </c>
      <c r="G45" s="66"/>
      <c r="H45" s="66">
        <v>1955</v>
      </c>
      <c r="I45" s="203" t="s">
        <v>1651</v>
      </c>
      <c r="J45" s="204">
        <v>2580.54</v>
      </c>
      <c r="K45" s="245"/>
      <c r="L45" s="253">
        <f t="shared" si="1"/>
        <v>387081</v>
      </c>
      <c r="M45" s="132" t="s">
        <v>724</v>
      </c>
      <c r="N45" s="132" t="s">
        <v>826</v>
      </c>
      <c r="O45" s="132"/>
      <c r="P45" s="132" t="s">
        <v>248</v>
      </c>
      <c r="Q45" s="132"/>
      <c r="R45" s="132" t="s">
        <v>816</v>
      </c>
      <c r="S45" s="132" t="s">
        <v>817</v>
      </c>
      <c r="T45" s="132" t="s">
        <v>821</v>
      </c>
      <c r="U45" s="132"/>
      <c r="V45" s="132"/>
      <c r="W45" s="132"/>
      <c r="X45" s="132"/>
      <c r="Y45" s="132"/>
      <c r="Z45" s="132"/>
      <c r="AA45" s="132"/>
      <c r="AB45" s="132"/>
      <c r="AC45" s="132"/>
      <c r="AD45" s="133">
        <v>150</v>
      </c>
      <c r="AE45" s="132"/>
      <c r="AF45" s="134">
        <v>1</v>
      </c>
      <c r="AG45" s="132"/>
      <c r="AH45" s="132"/>
      <c r="AI45" s="132" t="s">
        <v>248</v>
      </c>
    </row>
    <row r="46" spans="1:1469" ht="30" customHeight="1">
      <c r="A46" s="269"/>
      <c r="B46" s="81">
        <v>43</v>
      </c>
      <c r="C46" s="87" t="s">
        <v>827</v>
      </c>
      <c r="D46" s="87" t="s">
        <v>562</v>
      </c>
      <c r="E46" s="66"/>
      <c r="F46" s="66" t="s">
        <v>68</v>
      </c>
      <c r="G46" s="66"/>
      <c r="H46" s="66">
        <v>1955</v>
      </c>
      <c r="I46" s="203" t="s">
        <v>1651</v>
      </c>
      <c r="J46" s="204">
        <v>2580.54</v>
      </c>
      <c r="K46" s="245"/>
      <c r="L46" s="253">
        <f t="shared" si="1"/>
        <v>387081</v>
      </c>
      <c r="M46" s="132" t="s">
        <v>724</v>
      </c>
      <c r="N46" s="132" t="s">
        <v>827</v>
      </c>
      <c r="O46" s="132"/>
      <c r="P46" s="132" t="s">
        <v>248</v>
      </c>
      <c r="Q46" s="132"/>
      <c r="R46" s="132" t="s">
        <v>816</v>
      </c>
      <c r="S46" s="132" t="s">
        <v>817</v>
      </c>
      <c r="T46" s="132" t="s">
        <v>821</v>
      </c>
      <c r="U46" s="132"/>
      <c r="V46" s="132" t="s">
        <v>828</v>
      </c>
      <c r="W46" s="132"/>
      <c r="X46" s="132"/>
      <c r="Y46" s="132"/>
      <c r="Z46" s="132"/>
      <c r="AA46" s="132"/>
      <c r="AB46" s="132"/>
      <c r="AC46" s="132"/>
      <c r="AD46" s="133">
        <v>150</v>
      </c>
      <c r="AE46" s="132"/>
      <c r="AF46" s="134">
        <v>1</v>
      </c>
      <c r="AG46" s="132"/>
      <c r="AH46" s="132"/>
      <c r="AI46" s="132" t="s">
        <v>248</v>
      </c>
    </row>
    <row r="47" spans="1:1469" ht="30" customHeight="1">
      <c r="A47" s="269"/>
      <c r="B47" s="81">
        <v>44</v>
      </c>
      <c r="C47" s="87" t="s">
        <v>829</v>
      </c>
      <c r="D47" s="87" t="s">
        <v>562</v>
      </c>
      <c r="E47" s="66"/>
      <c r="F47" s="66" t="s">
        <v>68</v>
      </c>
      <c r="G47" s="66"/>
      <c r="H47" s="66">
        <v>1950</v>
      </c>
      <c r="I47" s="203" t="s">
        <v>1651</v>
      </c>
      <c r="J47" s="204">
        <v>2580.54</v>
      </c>
      <c r="K47" s="245"/>
      <c r="L47" s="253">
        <f t="shared" si="1"/>
        <v>464497.2</v>
      </c>
      <c r="M47" s="132" t="s">
        <v>724</v>
      </c>
      <c r="N47" s="132" t="s">
        <v>829</v>
      </c>
      <c r="O47" s="132"/>
      <c r="P47" s="132" t="s">
        <v>248</v>
      </c>
      <c r="Q47" s="132"/>
      <c r="R47" s="132" t="s">
        <v>816</v>
      </c>
      <c r="S47" s="132" t="s">
        <v>817</v>
      </c>
      <c r="T47" s="132" t="s">
        <v>821</v>
      </c>
      <c r="U47" s="132"/>
      <c r="V47" s="132"/>
      <c r="W47" s="132"/>
      <c r="X47" s="132"/>
      <c r="Y47" s="132"/>
      <c r="Z47" s="132"/>
      <c r="AA47" s="132"/>
      <c r="AB47" s="132"/>
      <c r="AC47" s="132"/>
      <c r="AD47" s="133">
        <v>180</v>
      </c>
      <c r="AE47" s="132"/>
      <c r="AF47" s="134">
        <v>1</v>
      </c>
      <c r="AG47" s="132"/>
      <c r="AH47" s="132"/>
      <c r="AI47" s="132" t="s">
        <v>248</v>
      </c>
    </row>
    <row r="48" spans="1:1469" ht="30" customHeight="1">
      <c r="A48" s="269"/>
      <c r="B48" s="81">
        <v>45</v>
      </c>
      <c r="C48" s="87" t="s">
        <v>830</v>
      </c>
      <c r="D48" s="87" t="s">
        <v>562</v>
      </c>
      <c r="E48" s="66"/>
      <c r="F48" s="66" t="s">
        <v>68</v>
      </c>
      <c r="G48" s="66"/>
      <c r="H48" s="66" t="s">
        <v>831</v>
      </c>
      <c r="I48" s="203" t="s">
        <v>1651</v>
      </c>
      <c r="J48" s="204">
        <v>2580.54</v>
      </c>
      <c r="K48" s="245"/>
      <c r="L48" s="253">
        <f t="shared" si="1"/>
        <v>774162</v>
      </c>
      <c r="M48" s="132" t="s">
        <v>724</v>
      </c>
      <c r="N48" s="132" t="s">
        <v>830</v>
      </c>
      <c r="O48" s="132"/>
      <c r="P48" s="132" t="s">
        <v>248</v>
      </c>
      <c r="Q48" s="132"/>
      <c r="R48" s="132" t="s">
        <v>816</v>
      </c>
      <c r="S48" s="132" t="s">
        <v>817</v>
      </c>
      <c r="T48" s="132" t="s">
        <v>549</v>
      </c>
      <c r="U48" s="132"/>
      <c r="V48" s="132"/>
      <c r="W48" s="132"/>
      <c r="X48" s="132"/>
      <c r="Y48" s="132"/>
      <c r="Z48" s="132"/>
      <c r="AA48" s="132"/>
      <c r="AB48" s="132"/>
      <c r="AC48" s="132"/>
      <c r="AD48" s="133">
        <v>300</v>
      </c>
      <c r="AE48" s="132"/>
      <c r="AF48" s="134">
        <v>1</v>
      </c>
      <c r="AG48" s="132"/>
      <c r="AH48" s="132"/>
      <c r="AI48" s="132" t="s">
        <v>248</v>
      </c>
      <c r="AK48" s="84"/>
      <c r="AL48" s="84"/>
      <c r="AM48" s="84"/>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c r="CC48" s="84"/>
      <c r="CD48" s="84"/>
      <c r="CE48" s="84"/>
      <c r="CF48" s="84"/>
      <c r="CG48" s="84"/>
      <c r="CH48" s="84"/>
      <c r="CI48" s="84"/>
      <c r="CJ48" s="84"/>
      <c r="CK48" s="84"/>
      <c r="CL48" s="84"/>
      <c r="CM48" s="84"/>
      <c r="CN48" s="84"/>
      <c r="CO48" s="84"/>
      <c r="CP48" s="84"/>
      <c r="CQ48" s="84"/>
      <c r="CR48" s="84"/>
      <c r="CS48" s="84"/>
      <c r="CT48" s="84"/>
      <c r="CU48" s="84"/>
      <c r="CV48" s="84"/>
      <c r="CW48" s="84"/>
      <c r="CX48" s="84"/>
      <c r="CY48" s="84"/>
      <c r="CZ48" s="84"/>
      <c r="DA48" s="84"/>
      <c r="DB48" s="84"/>
      <c r="DC48" s="84"/>
      <c r="DD48" s="84"/>
      <c r="DE48" s="84"/>
      <c r="DF48" s="84"/>
      <c r="DG48" s="84"/>
      <c r="DH48" s="84"/>
      <c r="DI48" s="84"/>
      <c r="DJ48" s="84"/>
      <c r="DK48" s="84"/>
      <c r="DL48" s="84"/>
      <c r="DM48" s="84"/>
      <c r="DN48" s="84"/>
      <c r="DO48" s="84"/>
      <c r="DP48" s="84"/>
      <c r="DQ48" s="84"/>
      <c r="DR48" s="84"/>
      <c r="DS48" s="84"/>
      <c r="DT48" s="84"/>
      <c r="DU48" s="84"/>
      <c r="DV48" s="84"/>
      <c r="DW48" s="84"/>
      <c r="DX48" s="84"/>
      <c r="DY48" s="84"/>
      <c r="DZ48" s="84"/>
      <c r="EA48" s="84"/>
      <c r="EB48" s="84"/>
      <c r="EC48" s="84"/>
      <c r="ED48" s="84"/>
      <c r="EE48" s="84"/>
      <c r="EF48" s="84"/>
      <c r="EG48" s="84"/>
      <c r="EH48" s="84"/>
      <c r="EI48" s="84"/>
      <c r="EJ48" s="84"/>
      <c r="EK48" s="84"/>
      <c r="EL48" s="84"/>
      <c r="EM48" s="84"/>
      <c r="EN48" s="84"/>
      <c r="EO48" s="84"/>
      <c r="EP48" s="84"/>
      <c r="EQ48" s="84"/>
      <c r="ER48" s="84"/>
      <c r="ES48" s="84"/>
      <c r="ET48" s="84"/>
      <c r="EU48" s="84"/>
      <c r="EV48" s="84"/>
      <c r="EW48" s="84"/>
      <c r="EX48" s="84"/>
      <c r="EY48" s="84"/>
      <c r="EZ48" s="84"/>
      <c r="FA48" s="84"/>
      <c r="FB48" s="84"/>
      <c r="FC48" s="84"/>
      <c r="FD48" s="84"/>
      <c r="FE48" s="84"/>
      <c r="FF48" s="84"/>
      <c r="FG48" s="84"/>
      <c r="FH48" s="84"/>
      <c r="FI48" s="84"/>
      <c r="FJ48" s="84"/>
      <c r="FK48" s="84"/>
      <c r="FL48" s="84"/>
      <c r="FM48" s="84"/>
      <c r="FN48" s="84"/>
      <c r="FO48" s="84"/>
      <c r="FP48" s="84"/>
      <c r="FQ48" s="84"/>
      <c r="FR48" s="84"/>
      <c r="FS48" s="84"/>
      <c r="FT48" s="84"/>
      <c r="FU48" s="84"/>
      <c r="FV48" s="84"/>
      <c r="FW48" s="84"/>
      <c r="FX48" s="84"/>
      <c r="FY48" s="84"/>
      <c r="FZ48" s="84"/>
      <c r="GA48" s="84"/>
      <c r="GB48" s="84"/>
      <c r="GC48" s="84"/>
      <c r="GD48" s="84"/>
      <c r="GE48" s="84"/>
      <c r="GF48" s="84"/>
      <c r="GG48" s="84"/>
      <c r="GH48" s="84"/>
      <c r="GI48" s="84"/>
      <c r="GJ48" s="84"/>
      <c r="GK48" s="84"/>
      <c r="GL48" s="84"/>
      <c r="GM48" s="84"/>
      <c r="GN48" s="84"/>
      <c r="GO48" s="84"/>
      <c r="GP48" s="84"/>
      <c r="GQ48" s="84"/>
      <c r="GR48" s="84"/>
      <c r="GS48" s="84"/>
      <c r="GT48" s="84"/>
      <c r="GU48" s="84"/>
      <c r="GV48" s="84"/>
      <c r="GW48" s="84"/>
      <c r="GX48" s="84"/>
      <c r="GY48" s="84"/>
      <c r="GZ48" s="84"/>
      <c r="HA48" s="84"/>
      <c r="HB48" s="84"/>
      <c r="HC48" s="84"/>
      <c r="HD48" s="84"/>
      <c r="HE48" s="84"/>
      <c r="HF48" s="84"/>
      <c r="HG48" s="84"/>
      <c r="HH48" s="84"/>
      <c r="HI48" s="84"/>
      <c r="HJ48" s="84"/>
      <c r="HK48" s="84"/>
      <c r="HL48" s="84"/>
      <c r="HM48" s="84"/>
      <c r="HN48" s="84"/>
      <c r="HO48" s="84"/>
      <c r="HP48" s="84"/>
      <c r="HQ48" s="84"/>
      <c r="HR48" s="84"/>
      <c r="HS48" s="84"/>
      <c r="HT48" s="84"/>
      <c r="HU48" s="84"/>
      <c r="HV48" s="84"/>
      <c r="HW48" s="84"/>
      <c r="HX48" s="84"/>
      <c r="HY48" s="84"/>
      <c r="HZ48" s="84"/>
      <c r="IA48" s="84"/>
      <c r="IB48" s="84"/>
      <c r="IC48" s="84"/>
      <c r="ID48" s="84"/>
      <c r="IE48" s="84"/>
      <c r="IF48" s="84"/>
      <c r="IG48" s="84"/>
      <c r="IH48" s="84"/>
      <c r="II48" s="84"/>
      <c r="IJ48" s="84"/>
      <c r="IK48" s="84"/>
      <c r="IL48" s="84"/>
      <c r="IM48" s="84"/>
      <c r="IN48" s="84"/>
      <c r="IO48" s="84"/>
      <c r="IP48" s="84"/>
      <c r="IQ48" s="84"/>
      <c r="IR48" s="84"/>
      <c r="IS48" s="84"/>
      <c r="IT48" s="84"/>
      <c r="IU48" s="84"/>
      <c r="IV48" s="84"/>
      <c r="IW48" s="84"/>
      <c r="IX48" s="84"/>
      <c r="IY48" s="84"/>
      <c r="IZ48" s="84"/>
      <c r="JA48" s="84"/>
      <c r="JB48" s="84"/>
      <c r="JC48" s="84"/>
      <c r="JD48" s="84"/>
      <c r="JE48" s="84"/>
      <c r="JF48" s="84"/>
      <c r="JG48" s="84"/>
      <c r="JH48" s="84"/>
      <c r="JI48" s="84"/>
      <c r="JJ48" s="84"/>
      <c r="JK48" s="84"/>
      <c r="JL48" s="84"/>
      <c r="JM48" s="84"/>
      <c r="JN48" s="84"/>
      <c r="JO48" s="84"/>
      <c r="JP48" s="84"/>
      <c r="JQ48" s="84"/>
      <c r="JR48" s="84"/>
      <c r="JS48" s="84"/>
      <c r="JT48" s="84"/>
      <c r="JU48" s="84"/>
      <c r="JV48" s="84"/>
      <c r="JW48" s="84"/>
      <c r="JX48" s="84"/>
      <c r="JY48" s="84"/>
      <c r="JZ48" s="84"/>
      <c r="KA48" s="84"/>
      <c r="KB48" s="84"/>
      <c r="KC48" s="84"/>
      <c r="KD48" s="84"/>
      <c r="KE48" s="84"/>
      <c r="KF48" s="84"/>
      <c r="KG48" s="84"/>
      <c r="KH48" s="84"/>
      <c r="KI48" s="84"/>
      <c r="KJ48" s="84"/>
      <c r="KK48" s="84"/>
      <c r="KL48" s="84"/>
      <c r="KM48" s="84"/>
      <c r="KN48" s="84"/>
      <c r="KO48" s="84"/>
      <c r="KP48" s="84"/>
      <c r="KQ48" s="84"/>
      <c r="KR48" s="84"/>
      <c r="KS48" s="84"/>
      <c r="KT48" s="84"/>
      <c r="KU48" s="84"/>
      <c r="KV48" s="84"/>
      <c r="KW48" s="84"/>
      <c r="KX48" s="84"/>
      <c r="KY48" s="84"/>
      <c r="KZ48" s="84"/>
      <c r="LA48" s="84"/>
      <c r="LB48" s="84"/>
      <c r="LC48" s="84"/>
      <c r="LD48" s="84"/>
      <c r="LE48" s="84"/>
      <c r="LF48" s="84"/>
      <c r="LG48" s="84"/>
      <c r="LH48" s="84"/>
      <c r="LI48" s="84"/>
      <c r="LJ48" s="84"/>
      <c r="LK48" s="84"/>
      <c r="LL48" s="84"/>
      <c r="LM48" s="84"/>
      <c r="LN48" s="84"/>
      <c r="LO48" s="84"/>
      <c r="LP48" s="84"/>
      <c r="LQ48" s="84"/>
      <c r="LR48" s="84"/>
      <c r="LS48" s="84"/>
      <c r="LT48" s="84"/>
      <c r="LU48" s="84"/>
      <c r="LV48" s="84"/>
      <c r="LW48" s="84"/>
      <c r="LX48" s="84"/>
      <c r="LY48" s="84"/>
      <c r="LZ48" s="84"/>
      <c r="MA48" s="84"/>
      <c r="MB48" s="84"/>
      <c r="MC48" s="84"/>
      <c r="MD48" s="84"/>
      <c r="ME48" s="84"/>
      <c r="MF48" s="84"/>
      <c r="MG48" s="84"/>
      <c r="MH48" s="84"/>
      <c r="MI48" s="84"/>
      <c r="MJ48" s="84"/>
      <c r="MK48" s="84"/>
      <c r="ML48" s="84"/>
      <c r="MM48" s="84"/>
      <c r="MN48" s="84"/>
      <c r="MO48" s="84"/>
      <c r="MP48" s="84"/>
      <c r="MQ48" s="84"/>
      <c r="MR48" s="84"/>
      <c r="MS48" s="84"/>
      <c r="MT48" s="84"/>
      <c r="MU48" s="84"/>
      <c r="MV48" s="84"/>
      <c r="MW48" s="84"/>
      <c r="MX48" s="84"/>
      <c r="MY48" s="84"/>
      <c r="MZ48" s="84"/>
      <c r="NA48" s="84"/>
      <c r="NB48" s="84"/>
      <c r="NC48" s="84"/>
      <c r="ND48" s="84"/>
      <c r="NE48" s="84"/>
      <c r="NF48" s="84"/>
      <c r="NG48" s="84"/>
      <c r="NH48" s="84"/>
      <c r="NI48" s="84"/>
      <c r="NJ48" s="84"/>
      <c r="NK48" s="84"/>
      <c r="NL48" s="84"/>
      <c r="NM48" s="84"/>
      <c r="NN48" s="84"/>
      <c r="NO48" s="84"/>
      <c r="NP48" s="84"/>
      <c r="NQ48" s="84"/>
      <c r="NR48" s="84"/>
      <c r="NS48" s="84"/>
      <c r="NT48" s="84"/>
      <c r="NU48" s="84"/>
      <c r="NV48" s="84"/>
      <c r="NW48" s="84"/>
      <c r="NX48" s="84"/>
      <c r="NY48" s="84"/>
      <c r="NZ48" s="84"/>
      <c r="OA48" s="84"/>
      <c r="OB48" s="84"/>
      <c r="OC48" s="84"/>
      <c r="OD48" s="84"/>
      <c r="OE48" s="84"/>
      <c r="OF48" s="84"/>
      <c r="OG48" s="84"/>
      <c r="OH48" s="84"/>
      <c r="OI48" s="84"/>
      <c r="OJ48" s="84"/>
      <c r="OK48" s="84"/>
      <c r="OL48" s="84"/>
      <c r="OM48" s="84"/>
      <c r="ON48" s="84"/>
      <c r="OO48" s="84"/>
      <c r="OP48" s="84"/>
      <c r="OQ48" s="84"/>
      <c r="OR48" s="84"/>
      <c r="OS48" s="84"/>
      <c r="OT48" s="84"/>
      <c r="OU48" s="84"/>
      <c r="OV48" s="84"/>
      <c r="OW48" s="84"/>
      <c r="OX48" s="84"/>
      <c r="OY48" s="84"/>
      <c r="OZ48" s="84"/>
      <c r="PA48" s="84"/>
      <c r="PB48" s="84"/>
      <c r="PC48" s="84"/>
      <c r="PD48" s="84"/>
      <c r="PE48" s="84"/>
      <c r="PF48" s="84"/>
      <c r="PG48" s="84"/>
      <c r="PH48" s="84"/>
      <c r="PI48" s="84"/>
      <c r="PJ48" s="84"/>
      <c r="PK48" s="84"/>
      <c r="PL48" s="84"/>
      <c r="PM48" s="84"/>
      <c r="PN48" s="84"/>
      <c r="PO48" s="84"/>
      <c r="PP48" s="84"/>
      <c r="PQ48" s="84"/>
      <c r="PR48" s="84"/>
      <c r="PS48" s="84"/>
      <c r="PT48" s="84"/>
      <c r="PU48" s="84"/>
      <c r="PV48" s="84"/>
      <c r="PW48" s="84"/>
      <c r="PX48" s="84"/>
      <c r="PY48" s="84"/>
      <c r="PZ48" s="84"/>
      <c r="QA48" s="84"/>
      <c r="QB48" s="84"/>
      <c r="QC48" s="84"/>
      <c r="QD48" s="84"/>
      <c r="QE48" s="84"/>
      <c r="QF48" s="84"/>
      <c r="QG48" s="84"/>
      <c r="QH48" s="84"/>
      <c r="QI48" s="84"/>
      <c r="QJ48" s="84"/>
      <c r="QK48" s="84"/>
      <c r="QL48" s="84"/>
      <c r="QM48" s="84"/>
      <c r="QN48" s="84"/>
      <c r="QO48" s="84"/>
      <c r="QP48" s="84"/>
      <c r="QQ48" s="84"/>
      <c r="QR48" s="84"/>
      <c r="QS48" s="84"/>
      <c r="QT48" s="84"/>
      <c r="QU48" s="84"/>
      <c r="QV48" s="84"/>
      <c r="QW48" s="84"/>
      <c r="QX48" s="84"/>
      <c r="QY48" s="84"/>
      <c r="QZ48" s="84"/>
      <c r="RA48" s="84"/>
      <c r="RB48" s="84"/>
      <c r="RC48" s="84"/>
      <c r="RD48" s="84"/>
      <c r="RE48" s="84"/>
      <c r="RF48" s="84"/>
      <c r="RG48" s="84"/>
      <c r="RH48" s="84"/>
      <c r="RI48" s="84"/>
      <c r="RJ48" s="84"/>
      <c r="RK48" s="84"/>
      <c r="RL48" s="84"/>
      <c r="RM48" s="84"/>
      <c r="RN48" s="84"/>
      <c r="RO48" s="84"/>
      <c r="RP48" s="84"/>
      <c r="RQ48" s="84"/>
      <c r="RR48" s="84"/>
      <c r="RS48" s="84"/>
      <c r="RT48" s="84"/>
      <c r="RU48" s="84"/>
      <c r="RV48" s="84"/>
      <c r="RW48" s="84"/>
      <c r="RX48" s="84"/>
      <c r="RY48" s="84"/>
      <c r="RZ48" s="84"/>
      <c r="SA48" s="84"/>
      <c r="SB48" s="84"/>
      <c r="SC48" s="84"/>
      <c r="SD48" s="84"/>
      <c r="SE48" s="84"/>
      <c r="SF48" s="84"/>
      <c r="SG48" s="84"/>
      <c r="SH48" s="84"/>
      <c r="SI48" s="84"/>
      <c r="SJ48" s="84"/>
      <c r="SK48" s="84"/>
      <c r="SL48" s="84"/>
      <c r="SM48" s="84"/>
      <c r="SN48" s="84"/>
      <c r="SO48" s="84"/>
      <c r="SP48" s="84"/>
      <c r="SQ48" s="84"/>
      <c r="SR48" s="84"/>
      <c r="SS48" s="84"/>
      <c r="ST48" s="84"/>
      <c r="SU48" s="84"/>
      <c r="SV48" s="84"/>
      <c r="SW48" s="84"/>
      <c r="SX48" s="84"/>
      <c r="SY48" s="84"/>
      <c r="SZ48" s="84"/>
      <c r="TA48" s="84"/>
      <c r="TB48" s="84"/>
      <c r="TC48" s="84"/>
      <c r="TD48" s="84"/>
      <c r="TE48" s="84"/>
      <c r="TF48" s="84"/>
      <c r="TG48" s="84"/>
      <c r="TH48" s="84"/>
      <c r="TI48" s="84"/>
      <c r="TJ48" s="84"/>
      <c r="TK48" s="84"/>
      <c r="TL48" s="84"/>
      <c r="TM48" s="84"/>
      <c r="TN48" s="84"/>
      <c r="TO48" s="84"/>
      <c r="TP48" s="84"/>
      <c r="TQ48" s="84"/>
      <c r="TR48" s="84"/>
      <c r="TS48" s="84"/>
      <c r="TT48" s="84"/>
      <c r="TU48" s="84"/>
      <c r="TV48" s="84"/>
      <c r="TW48" s="84"/>
      <c r="TX48" s="84"/>
      <c r="TY48" s="84"/>
      <c r="TZ48" s="84"/>
      <c r="UA48" s="84"/>
      <c r="UB48" s="84"/>
      <c r="UC48" s="84"/>
      <c r="UD48" s="84"/>
      <c r="UE48" s="84"/>
      <c r="UF48" s="84"/>
      <c r="UG48" s="84"/>
      <c r="UH48" s="84"/>
      <c r="UI48" s="84"/>
      <c r="UJ48" s="84"/>
      <c r="UK48" s="84"/>
      <c r="UL48" s="84"/>
      <c r="UM48" s="84"/>
      <c r="UN48" s="84"/>
      <c r="UO48" s="84"/>
      <c r="UP48" s="84"/>
      <c r="UQ48" s="84"/>
      <c r="UR48" s="84"/>
      <c r="US48" s="84"/>
      <c r="UT48" s="84"/>
      <c r="UU48" s="84"/>
      <c r="UV48" s="84"/>
      <c r="UW48" s="84"/>
      <c r="UX48" s="84"/>
      <c r="UY48" s="84"/>
      <c r="UZ48" s="84"/>
      <c r="VA48" s="84"/>
      <c r="VB48" s="84"/>
      <c r="VC48" s="84"/>
      <c r="VD48" s="84"/>
      <c r="VE48" s="84"/>
      <c r="VF48" s="84"/>
      <c r="VG48" s="84"/>
      <c r="VH48" s="84"/>
      <c r="VI48" s="84"/>
      <c r="VJ48" s="84"/>
      <c r="VK48" s="84"/>
      <c r="VL48" s="84"/>
      <c r="VM48" s="84"/>
      <c r="VN48" s="84"/>
      <c r="VO48" s="84"/>
      <c r="VP48" s="84"/>
      <c r="VQ48" s="84"/>
      <c r="VR48" s="84"/>
      <c r="VS48" s="84"/>
      <c r="VT48" s="84"/>
      <c r="VU48" s="84"/>
      <c r="VV48" s="84"/>
      <c r="VW48" s="84"/>
      <c r="VX48" s="84"/>
      <c r="VY48" s="84"/>
      <c r="VZ48" s="84"/>
      <c r="WA48" s="84"/>
      <c r="WB48" s="84"/>
      <c r="WC48" s="84"/>
      <c r="WD48" s="84"/>
      <c r="WE48" s="84"/>
      <c r="WF48" s="84"/>
      <c r="WG48" s="84"/>
      <c r="WH48" s="84"/>
      <c r="WI48" s="84"/>
      <c r="WJ48" s="84"/>
      <c r="WK48" s="84"/>
      <c r="WL48" s="84"/>
      <c r="WM48" s="84"/>
      <c r="WN48" s="84"/>
      <c r="WO48" s="84"/>
      <c r="WP48" s="84"/>
      <c r="WQ48" s="84"/>
      <c r="WR48" s="84"/>
      <c r="WS48" s="84"/>
      <c r="WT48" s="84"/>
      <c r="WU48" s="84"/>
      <c r="WV48" s="84"/>
      <c r="WW48" s="84"/>
      <c r="WX48" s="84"/>
      <c r="WY48" s="84"/>
      <c r="WZ48" s="84"/>
      <c r="XA48" s="84"/>
      <c r="XB48" s="84"/>
      <c r="XC48" s="84"/>
      <c r="XD48" s="84"/>
      <c r="XE48" s="84"/>
      <c r="XF48" s="84"/>
      <c r="XG48" s="84"/>
      <c r="XH48" s="84"/>
      <c r="XI48" s="84"/>
      <c r="XJ48" s="84"/>
      <c r="XK48" s="84"/>
      <c r="XL48" s="84"/>
      <c r="XM48" s="84"/>
      <c r="XN48" s="84"/>
      <c r="XO48" s="84"/>
      <c r="XP48" s="84"/>
      <c r="XQ48" s="84"/>
      <c r="XR48" s="84"/>
      <c r="XS48" s="84"/>
      <c r="XT48" s="84"/>
      <c r="XU48" s="84"/>
      <c r="XV48" s="84"/>
      <c r="XW48" s="84"/>
      <c r="XX48" s="84"/>
      <c r="XY48" s="84"/>
      <c r="XZ48" s="84"/>
      <c r="YA48" s="84"/>
      <c r="YB48" s="84"/>
      <c r="YC48" s="84"/>
      <c r="YD48" s="84"/>
      <c r="YE48" s="84"/>
      <c r="YF48" s="84"/>
      <c r="YG48" s="84"/>
      <c r="YH48" s="84"/>
      <c r="YI48" s="84"/>
      <c r="YJ48" s="84"/>
      <c r="YK48" s="84"/>
      <c r="YL48" s="84"/>
      <c r="YM48" s="84"/>
      <c r="YN48" s="84"/>
      <c r="YO48" s="84"/>
      <c r="YP48" s="84"/>
      <c r="YQ48" s="84"/>
      <c r="YR48" s="84"/>
      <c r="YS48" s="84"/>
      <c r="YT48" s="84"/>
      <c r="YU48" s="84"/>
      <c r="YV48" s="84"/>
      <c r="YW48" s="84"/>
      <c r="YX48" s="84"/>
      <c r="YY48" s="84"/>
      <c r="YZ48" s="84"/>
      <c r="ZA48" s="84"/>
      <c r="ZB48" s="84"/>
      <c r="ZC48" s="84"/>
      <c r="ZD48" s="84"/>
      <c r="ZE48" s="84"/>
      <c r="ZF48" s="84"/>
      <c r="ZG48" s="84"/>
      <c r="ZH48" s="84"/>
      <c r="ZI48" s="84"/>
      <c r="ZJ48" s="84"/>
      <c r="ZK48" s="84"/>
      <c r="ZL48" s="84"/>
      <c r="ZM48" s="84"/>
      <c r="ZN48" s="84"/>
      <c r="ZO48" s="84"/>
      <c r="ZP48" s="84"/>
      <c r="ZQ48" s="84"/>
      <c r="ZR48" s="84"/>
      <c r="ZS48" s="84"/>
      <c r="ZT48" s="84"/>
      <c r="ZU48" s="84"/>
      <c r="ZV48" s="84"/>
      <c r="ZW48" s="84"/>
      <c r="ZX48" s="84"/>
      <c r="ZY48" s="84"/>
      <c r="ZZ48" s="84"/>
      <c r="AAA48" s="84"/>
      <c r="AAB48" s="84"/>
      <c r="AAC48" s="84"/>
      <c r="AAD48" s="84"/>
      <c r="AAE48" s="84"/>
      <c r="AAF48" s="84"/>
      <c r="AAG48" s="84"/>
      <c r="AAH48" s="84"/>
      <c r="AAI48" s="84"/>
      <c r="AAJ48" s="84"/>
      <c r="AAK48" s="84"/>
      <c r="AAL48" s="84"/>
      <c r="AAM48" s="84"/>
      <c r="AAN48" s="84"/>
      <c r="AAO48" s="84"/>
      <c r="AAP48" s="84"/>
      <c r="AAQ48" s="84"/>
      <c r="AAR48" s="84"/>
      <c r="AAS48" s="84"/>
      <c r="AAT48" s="84"/>
      <c r="AAU48" s="84"/>
      <c r="AAV48" s="84"/>
      <c r="AAW48" s="84"/>
      <c r="AAX48" s="84"/>
      <c r="AAY48" s="84"/>
      <c r="AAZ48" s="84"/>
      <c r="ABA48" s="84"/>
      <c r="ABB48" s="84"/>
      <c r="ABC48" s="84"/>
      <c r="ABD48" s="84"/>
      <c r="ABE48" s="84"/>
      <c r="ABF48" s="84"/>
      <c r="ABG48" s="84"/>
      <c r="ABH48" s="84"/>
      <c r="ABI48" s="84"/>
      <c r="ABJ48" s="84"/>
      <c r="ABK48" s="84"/>
      <c r="ABL48" s="84"/>
      <c r="ABM48" s="84"/>
      <c r="ABN48" s="84"/>
      <c r="ABO48" s="84"/>
      <c r="ABP48" s="84"/>
      <c r="ABQ48" s="84"/>
      <c r="ABR48" s="84"/>
      <c r="ABS48" s="84"/>
      <c r="ABT48" s="84"/>
      <c r="ABU48" s="84"/>
      <c r="ABV48" s="84"/>
      <c r="ABW48" s="84"/>
      <c r="ABX48" s="84"/>
      <c r="ABY48" s="84"/>
      <c r="ABZ48" s="84"/>
      <c r="ACA48" s="84"/>
      <c r="ACB48" s="84"/>
      <c r="ACC48" s="84"/>
      <c r="ACD48" s="84"/>
      <c r="ACE48" s="84"/>
      <c r="ACF48" s="84"/>
      <c r="ACG48" s="84"/>
      <c r="ACH48" s="84"/>
      <c r="ACI48" s="84"/>
      <c r="ACJ48" s="84"/>
      <c r="ACK48" s="84"/>
      <c r="ACL48" s="84"/>
      <c r="ACM48" s="84"/>
      <c r="ACN48" s="84"/>
      <c r="ACO48" s="84"/>
      <c r="ACP48" s="84"/>
      <c r="ACQ48" s="84"/>
      <c r="ACR48" s="84"/>
      <c r="ACS48" s="84"/>
      <c r="ACT48" s="84"/>
      <c r="ACU48" s="84"/>
      <c r="ACV48" s="84"/>
      <c r="ACW48" s="84"/>
      <c r="ACX48" s="84"/>
      <c r="ACY48" s="84"/>
      <c r="ACZ48" s="84"/>
      <c r="ADA48" s="84"/>
      <c r="ADB48" s="84"/>
      <c r="ADC48" s="84"/>
      <c r="ADD48" s="84"/>
      <c r="ADE48" s="84"/>
      <c r="ADF48" s="84"/>
      <c r="ADG48" s="84"/>
      <c r="ADH48" s="84"/>
      <c r="ADI48" s="84"/>
      <c r="ADJ48" s="84"/>
      <c r="ADK48" s="84"/>
      <c r="ADL48" s="84"/>
      <c r="ADM48" s="84"/>
      <c r="ADN48" s="84"/>
      <c r="ADO48" s="84"/>
      <c r="ADP48" s="84"/>
      <c r="ADQ48" s="84"/>
      <c r="ADR48" s="84"/>
      <c r="ADS48" s="84"/>
      <c r="ADT48" s="84"/>
      <c r="ADU48" s="84"/>
      <c r="ADV48" s="84"/>
      <c r="ADW48" s="84"/>
      <c r="ADX48" s="84"/>
      <c r="ADY48" s="84"/>
      <c r="ADZ48" s="84"/>
      <c r="AEA48" s="84"/>
      <c r="AEB48" s="84"/>
      <c r="AEC48" s="84"/>
      <c r="AED48" s="84"/>
      <c r="AEE48" s="84"/>
      <c r="AEF48" s="84"/>
      <c r="AEG48" s="84"/>
      <c r="AEH48" s="84"/>
      <c r="AEI48" s="84"/>
      <c r="AEJ48" s="84"/>
      <c r="AEK48" s="84"/>
      <c r="AEL48" s="84"/>
      <c r="AEM48" s="84"/>
      <c r="AEN48" s="84"/>
      <c r="AEO48" s="84"/>
      <c r="AEP48" s="84"/>
      <c r="AEQ48" s="84"/>
      <c r="AER48" s="84"/>
      <c r="AES48" s="84"/>
      <c r="AET48" s="84"/>
      <c r="AEU48" s="84"/>
      <c r="AEV48" s="84"/>
      <c r="AEW48" s="84"/>
      <c r="AEX48" s="84"/>
      <c r="AEY48" s="84"/>
      <c r="AEZ48" s="84"/>
      <c r="AFA48" s="84"/>
      <c r="AFB48" s="84"/>
      <c r="AFC48" s="84"/>
      <c r="AFD48" s="84"/>
      <c r="AFE48" s="84"/>
      <c r="AFF48" s="84"/>
      <c r="AFG48" s="84"/>
      <c r="AFH48" s="84"/>
      <c r="AFI48" s="84"/>
      <c r="AFJ48" s="84"/>
      <c r="AFK48" s="84"/>
      <c r="AFL48" s="84"/>
      <c r="AFM48" s="84"/>
      <c r="AFN48" s="84"/>
      <c r="AFO48" s="84"/>
      <c r="AFP48" s="84"/>
      <c r="AFQ48" s="84"/>
      <c r="AFR48" s="84"/>
      <c r="AFS48" s="84"/>
      <c r="AFT48" s="84"/>
      <c r="AFU48" s="84"/>
      <c r="AFV48" s="84"/>
      <c r="AFW48" s="84"/>
      <c r="AFX48" s="84"/>
      <c r="AFY48" s="84"/>
      <c r="AFZ48" s="84"/>
      <c r="AGA48" s="84"/>
      <c r="AGB48" s="84"/>
      <c r="AGC48" s="84"/>
      <c r="AGD48" s="84"/>
      <c r="AGE48" s="84"/>
      <c r="AGF48" s="84"/>
      <c r="AGG48" s="84"/>
      <c r="AGH48" s="84"/>
      <c r="AGI48" s="84"/>
      <c r="AGJ48" s="84"/>
      <c r="AGK48" s="84"/>
      <c r="AGL48" s="84"/>
      <c r="AGM48" s="84"/>
      <c r="AGN48" s="84"/>
      <c r="AGO48" s="84"/>
      <c r="AGP48" s="84"/>
      <c r="AGQ48" s="84"/>
      <c r="AGR48" s="84"/>
      <c r="AGS48" s="84"/>
      <c r="AGT48" s="84"/>
      <c r="AGU48" s="84"/>
      <c r="AGV48" s="84"/>
      <c r="AGW48" s="84"/>
      <c r="AGX48" s="84"/>
      <c r="AGY48" s="84"/>
      <c r="AGZ48" s="84"/>
      <c r="AHA48" s="84"/>
      <c r="AHB48" s="84"/>
      <c r="AHC48" s="84"/>
      <c r="AHD48" s="84"/>
      <c r="AHE48" s="84"/>
      <c r="AHF48" s="84"/>
      <c r="AHG48" s="84"/>
      <c r="AHH48" s="84"/>
      <c r="AHI48" s="84"/>
      <c r="AHJ48" s="84"/>
      <c r="AHK48" s="84"/>
      <c r="AHL48" s="84"/>
      <c r="AHM48" s="84"/>
      <c r="AHN48" s="84"/>
      <c r="AHO48" s="84"/>
      <c r="AHP48" s="84"/>
      <c r="AHQ48" s="84"/>
      <c r="AHR48" s="84"/>
      <c r="AHS48" s="84"/>
      <c r="AHT48" s="84"/>
      <c r="AHU48" s="84"/>
      <c r="AHV48" s="84"/>
      <c r="AHW48" s="84"/>
      <c r="AHX48" s="84"/>
      <c r="AHY48" s="84"/>
      <c r="AHZ48" s="84"/>
      <c r="AIA48" s="84"/>
      <c r="AIB48" s="84"/>
      <c r="AIC48" s="84"/>
      <c r="AID48" s="84"/>
      <c r="AIE48" s="84"/>
      <c r="AIF48" s="84"/>
      <c r="AIG48" s="84"/>
      <c r="AIH48" s="84"/>
      <c r="AII48" s="84"/>
      <c r="AIJ48" s="84"/>
      <c r="AIK48" s="84"/>
      <c r="AIL48" s="84"/>
      <c r="AIM48" s="84"/>
      <c r="AIN48" s="84"/>
      <c r="AIO48" s="84"/>
      <c r="AIP48" s="84"/>
      <c r="AIQ48" s="84"/>
      <c r="AIR48" s="84"/>
      <c r="AIS48" s="84"/>
      <c r="AIT48" s="84"/>
      <c r="AIU48" s="84"/>
      <c r="AIV48" s="84"/>
      <c r="AIW48" s="84"/>
      <c r="AIX48" s="84"/>
      <c r="AIY48" s="84"/>
      <c r="AIZ48" s="84"/>
      <c r="AJA48" s="84"/>
      <c r="AJB48" s="84"/>
      <c r="AJC48" s="84"/>
      <c r="AJD48" s="84"/>
      <c r="AJE48" s="84"/>
      <c r="AJF48" s="84"/>
      <c r="AJG48" s="84"/>
      <c r="AJH48" s="84"/>
      <c r="AJI48" s="84"/>
      <c r="AJJ48" s="84"/>
      <c r="AJK48" s="84"/>
      <c r="AJL48" s="84"/>
      <c r="AJM48" s="84"/>
      <c r="AJN48" s="84"/>
      <c r="AJO48" s="84"/>
      <c r="AJP48" s="84"/>
      <c r="AJQ48" s="84"/>
      <c r="AJR48" s="84"/>
      <c r="AJS48" s="84"/>
      <c r="AJT48" s="84"/>
      <c r="AJU48" s="84"/>
      <c r="AJV48" s="84"/>
      <c r="AJW48" s="84"/>
      <c r="AJX48" s="84"/>
      <c r="AJY48" s="84"/>
      <c r="AJZ48" s="84"/>
      <c r="AKA48" s="84"/>
      <c r="AKB48" s="84"/>
      <c r="AKC48" s="84"/>
      <c r="AKD48" s="84"/>
      <c r="AKE48" s="84"/>
      <c r="AKF48" s="84"/>
      <c r="AKG48" s="84"/>
      <c r="AKH48" s="84"/>
      <c r="AKI48" s="84"/>
      <c r="AKJ48" s="84"/>
      <c r="AKK48" s="84"/>
      <c r="AKL48" s="84"/>
      <c r="AKM48" s="84"/>
      <c r="AKN48" s="84"/>
      <c r="AKO48" s="84"/>
      <c r="AKP48" s="84"/>
      <c r="AKQ48" s="84"/>
      <c r="AKR48" s="84"/>
      <c r="AKS48" s="84"/>
      <c r="AKT48" s="84"/>
      <c r="AKU48" s="84"/>
      <c r="AKV48" s="84"/>
      <c r="AKW48" s="84"/>
      <c r="AKX48" s="84"/>
      <c r="AKY48" s="84"/>
      <c r="AKZ48" s="84"/>
      <c r="ALA48" s="84"/>
      <c r="ALB48" s="84"/>
      <c r="ALC48" s="84"/>
      <c r="ALD48" s="84"/>
      <c r="ALE48" s="84"/>
      <c r="ALF48" s="84"/>
      <c r="ALG48" s="84"/>
      <c r="ALH48" s="84"/>
      <c r="ALI48" s="84"/>
      <c r="ALJ48" s="84"/>
      <c r="ALK48" s="84"/>
      <c r="ALL48" s="84"/>
      <c r="ALM48" s="84"/>
      <c r="ALN48" s="84"/>
      <c r="ALO48" s="84"/>
      <c r="ALP48" s="84"/>
      <c r="ALQ48" s="84"/>
      <c r="ALR48" s="84"/>
      <c r="ALS48" s="84"/>
      <c r="ALT48" s="84"/>
      <c r="ALU48" s="84"/>
      <c r="ALV48" s="84"/>
      <c r="ALW48" s="84"/>
      <c r="ALX48" s="84"/>
      <c r="ALY48" s="84"/>
      <c r="ALZ48" s="84"/>
      <c r="AMA48" s="84"/>
      <c r="AMB48" s="84"/>
      <c r="AMC48" s="84"/>
      <c r="AMD48" s="84"/>
      <c r="AME48" s="84"/>
      <c r="AMF48" s="84"/>
      <c r="AMG48" s="84"/>
      <c r="AMH48" s="84"/>
      <c r="AMI48" s="84"/>
      <c r="AMJ48" s="84"/>
      <c r="AMK48" s="84"/>
      <c r="AML48" s="84"/>
      <c r="AMM48" s="84"/>
      <c r="AMN48" s="84"/>
      <c r="AMO48" s="84"/>
      <c r="AMP48" s="84"/>
      <c r="AMQ48" s="84"/>
      <c r="AMR48" s="84"/>
      <c r="AMS48" s="84"/>
      <c r="AMT48" s="84"/>
      <c r="AMU48" s="84"/>
      <c r="AMV48" s="84"/>
      <c r="AMW48" s="84"/>
      <c r="AMX48" s="84"/>
      <c r="AMY48" s="84"/>
      <c r="AMZ48" s="84"/>
      <c r="ANA48" s="84"/>
      <c r="ANB48" s="84"/>
      <c r="ANC48" s="84"/>
      <c r="AND48" s="84"/>
      <c r="ANE48" s="84"/>
      <c r="ANF48" s="84"/>
      <c r="ANG48" s="84"/>
      <c r="ANH48" s="84"/>
      <c r="ANI48" s="84"/>
      <c r="ANJ48" s="84"/>
      <c r="ANK48" s="84"/>
      <c r="ANL48" s="84"/>
      <c r="ANM48" s="84"/>
      <c r="ANN48" s="84"/>
      <c r="ANO48" s="84"/>
      <c r="ANP48" s="84"/>
      <c r="ANQ48" s="84"/>
      <c r="ANR48" s="84"/>
      <c r="ANS48" s="84"/>
      <c r="ANT48" s="84"/>
      <c r="ANU48" s="84"/>
      <c r="ANV48" s="84"/>
      <c r="ANW48" s="84"/>
      <c r="ANX48" s="84"/>
      <c r="ANY48" s="84"/>
      <c r="ANZ48" s="84"/>
      <c r="AOA48" s="84"/>
      <c r="AOB48" s="84"/>
      <c r="AOC48" s="84"/>
      <c r="AOD48" s="84"/>
      <c r="AOE48" s="84"/>
      <c r="AOF48" s="84"/>
      <c r="AOG48" s="84"/>
      <c r="AOH48" s="84"/>
      <c r="AOI48" s="84"/>
      <c r="AOJ48" s="84"/>
      <c r="AOK48" s="84"/>
      <c r="AOL48" s="84"/>
      <c r="AOM48" s="84"/>
      <c r="AON48" s="84"/>
      <c r="AOO48" s="84"/>
      <c r="AOP48" s="84"/>
      <c r="AOQ48" s="84"/>
      <c r="AOR48" s="84"/>
      <c r="AOS48" s="84"/>
      <c r="AOT48" s="84"/>
      <c r="AOU48" s="84"/>
      <c r="AOV48" s="84"/>
      <c r="AOW48" s="84"/>
      <c r="AOX48" s="84"/>
      <c r="AOY48" s="84"/>
      <c r="AOZ48" s="84"/>
      <c r="APA48" s="84"/>
      <c r="APB48" s="84"/>
      <c r="APC48" s="84"/>
      <c r="APD48" s="84"/>
      <c r="APE48" s="84"/>
      <c r="APF48" s="84"/>
      <c r="APG48" s="84"/>
      <c r="APH48" s="84"/>
      <c r="API48" s="84"/>
      <c r="APJ48" s="84"/>
      <c r="APK48" s="84"/>
      <c r="APL48" s="84"/>
      <c r="APM48" s="84"/>
      <c r="APN48" s="84"/>
      <c r="APO48" s="84"/>
      <c r="APP48" s="84"/>
      <c r="APQ48" s="84"/>
      <c r="APR48" s="84"/>
      <c r="APS48" s="84"/>
      <c r="APT48" s="84"/>
      <c r="APU48" s="84"/>
      <c r="APV48" s="84"/>
      <c r="APW48" s="84"/>
      <c r="APX48" s="84"/>
      <c r="APY48" s="84"/>
      <c r="APZ48" s="84"/>
      <c r="AQA48" s="84"/>
      <c r="AQB48" s="84"/>
      <c r="AQC48" s="84"/>
      <c r="AQD48" s="84"/>
      <c r="AQE48" s="84"/>
      <c r="AQF48" s="84"/>
      <c r="AQG48" s="84"/>
      <c r="AQH48" s="84"/>
      <c r="AQI48" s="84"/>
      <c r="AQJ48" s="84"/>
      <c r="AQK48" s="84"/>
      <c r="AQL48" s="84"/>
      <c r="AQM48" s="84"/>
      <c r="AQN48" s="84"/>
      <c r="AQO48" s="84"/>
      <c r="AQP48" s="84"/>
      <c r="AQQ48" s="84"/>
      <c r="AQR48" s="84"/>
      <c r="AQS48" s="84"/>
      <c r="AQT48" s="84"/>
      <c r="AQU48" s="84"/>
      <c r="AQV48" s="84"/>
      <c r="AQW48" s="84"/>
      <c r="AQX48" s="84"/>
      <c r="AQY48" s="84"/>
      <c r="AQZ48" s="84"/>
      <c r="ARA48" s="84"/>
      <c r="ARB48" s="84"/>
      <c r="ARC48" s="84"/>
      <c r="ARD48" s="84"/>
      <c r="ARE48" s="84"/>
      <c r="ARF48" s="84"/>
      <c r="ARG48" s="84"/>
      <c r="ARH48" s="84"/>
      <c r="ARI48" s="84"/>
      <c r="ARJ48" s="84"/>
      <c r="ARK48" s="84"/>
      <c r="ARL48" s="84"/>
      <c r="ARM48" s="84"/>
      <c r="ARN48" s="84"/>
      <c r="ARO48" s="84"/>
      <c r="ARP48" s="84"/>
      <c r="ARQ48" s="84"/>
      <c r="ARR48" s="84"/>
      <c r="ARS48" s="84"/>
      <c r="ART48" s="84"/>
      <c r="ARU48" s="84"/>
      <c r="ARV48" s="84"/>
      <c r="ARW48" s="84"/>
      <c r="ARX48" s="84"/>
      <c r="ARY48" s="84"/>
      <c r="ARZ48" s="84"/>
      <c r="ASA48" s="84"/>
      <c r="ASB48" s="84"/>
      <c r="ASC48" s="84"/>
      <c r="ASD48" s="84"/>
      <c r="ASE48" s="84"/>
      <c r="ASF48" s="84"/>
      <c r="ASG48" s="84"/>
      <c r="ASH48" s="84"/>
      <c r="ASI48" s="84"/>
      <c r="ASJ48" s="84"/>
      <c r="ASK48" s="84"/>
      <c r="ASL48" s="84"/>
      <c r="ASM48" s="84"/>
      <c r="ASN48" s="84"/>
      <c r="ASO48" s="84"/>
      <c r="ASP48" s="84"/>
      <c r="ASQ48" s="84"/>
      <c r="ASR48" s="84"/>
      <c r="ASS48" s="84"/>
      <c r="AST48" s="84"/>
      <c r="ASU48" s="84"/>
      <c r="ASV48" s="84"/>
      <c r="ASW48" s="84"/>
      <c r="ASX48" s="84"/>
      <c r="ASY48" s="84"/>
      <c r="ASZ48" s="84"/>
      <c r="ATA48" s="84"/>
      <c r="ATB48" s="84"/>
      <c r="ATC48" s="84"/>
      <c r="ATD48" s="84"/>
      <c r="ATE48" s="84"/>
      <c r="ATF48" s="84"/>
      <c r="ATG48" s="84"/>
      <c r="ATH48" s="84"/>
      <c r="ATI48" s="84"/>
      <c r="ATJ48" s="84"/>
      <c r="ATK48" s="84"/>
      <c r="ATL48" s="84"/>
      <c r="ATM48" s="84"/>
      <c r="ATN48" s="84"/>
      <c r="ATO48" s="84"/>
      <c r="ATP48" s="84"/>
      <c r="ATQ48" s="84"/>
      <c r="ATR48" s="84"/>
      <c r="ATS48" s="84"/>
      <c r="ATT48" s="84"/>
      <c r="ATU48" s="84"/>
      <c r="ATV48" s="84"/>
      <c r="ATW48" s="84"/>
      <c r="ATX48" s="84"/>
      <c r="ATY48" s="84"/>
      <c r="ATZ48" s="84"/>
      <c r="AUA48" s="84"/>
      <c r="AUB48" s="84"/>
      <c r="AUC48" s="84"/>
      <c r="AUD48" s="84"/>
      <c r="AUE48" s="84"/>
      <c r="AUF48" s="84"/>
      <c r="AUG48" s="84"/>
      <c r="AUH48" s="84"/>
      <c r="AUI48" s="84"/>
      <c r="AUJ48" s="84"/>
      <c r="AUK48" s="84"/>
      <c r="AUL48" s="84"/>
      <c r="AUM48" s="84"/>
      <c r="AUN48" s="84"/>
      <c r="AUO48" s="84"/>
      <c r="AUP48" s="84"/>
      <c r="AUQ48" s="84"/>
      <c r="AUR48" s="84"/>
      <c r="AUS48" s="84"/>
      <c r="AUT48" s="84"/>
      <c r="AUU48" s="84"/>
      <c r="AUV48" s="84"/>
      <c r="AUW48" s="84"/>
      <c r="AUX48" s="84"/>
      <c r="AUY48" s="84"/>
      <c r="AUZ48" s="84"/>
      <c r="AVA48" s="84"/>
      <c r="AVB48" s="84"/>
      <c r="AVC48" s="84"/>
      <c r="AVD48" s="84"/>
      <c r="AVE48" s="84"/>
      <c r="AVF48" s="84"/>
      <c r="AVG48" s="84"/>
      <c r="AVH48" s="84"/>
      <c r="AVI48" s="84"/>
      <c r="AVJ48" s="84"/>
      <c r="AVK48" s="84"/>
      <c r="AVL48" s="84"/>
      <c r="AVM48" s="84"/>
      <c r="AVN48" s="84"/>
      <c r="AVO48" s="84"/>
      <c r="AVP48" s="84"/>
      <c r="AVQ48" s="84"/>
      <c r="AVR48" s="84"/>
      <c r="AVS48" s="84"/>
      <c r="AVT48" s="84"/>
      <c r="AVU48" s="84"/>
      <c r="AVV48" s="84"/>
      <c r="AVW48" s="84"/>
      <c r="AVX48" s="84"/>
      <c r="AVY48" s="84"/>
      <c r="AVZ48" s="84"/>
      <c r="AWA48" s="84"/>
      <c r="AWB48" s="84"/>
      <c r="AWC48" s="84"/>
      <c r="AWD48" s="84"/>
      <c r="AWE48" s="84"/>
      <c r="AWF48" s="84"/>
      <c r="AWG48" s="84"/>
      <c r="AWH48" s="84"/>
      <c r="AWI48" s="84"/>
      <c r="AWJ48" s="84"/>
      <c r="AWK48" s="84"/>
      <c r="AWL48" s="84"/>
      <c r="AWM48" s="84"/>
      <c r="AWN48" s="84"/>
      <c r="AWO48" s="84"/>
      <c r="AWP48" s="84"/>
      <c r="AWQ48" s="84"/>
      <c r="AWR48" s="84"/>
      <c r="AWS48" s="84"/>
      <c r="AWT48" s="84"/>
      <c r="AWU48" s="84"/>
      <c r="AWV48" s="84"/>
      <c r="AWW48" s="84"/>
      <c r="AWX48" s="84"/>
      <c r="AWY48" s="84"/>
      <c r="AWZ48" s="84"/>
      <c r="AXA48" s="84"/>
      <c r="AXB48" s="84"/>
      <c r="AXC48" s="84"/>
      <c r="AXD48" s="84"/>
      <c r="AXE48" s="84"/>
      <c r="AXF48" s="84"/>
      <c r="AXG48" s="84"/>
      <c r="AXH48" s="84"/>
      <c r="AXI48" s="84"/>
      <c r="AXJ48" s="84"/>
      <c r="AXK48" s="84"/>
      <c r="AXL48" s="84"/>
      <c r="AXM48" s="84"/>
      <c r="AXN48" s="84"/>
      <c r="AXO48" s="84"/>
      <c r="AXP48" s="84"/>
      <c r="AXQ48" s="84"/>
      <c r="AXR48" s="84"/>
      <c r="AXS48" s="84"/>
      <c r="AXT48" s="84"/>
      <c r="AXU48" s="84"/>
      <c r="AXV48" s="84"/>
      <c r="AXW48" s="84"/>
      <c r="AXX48" s="84"/>
      <c r="AXY48" s="84"/>
      <c r="AXZ48" s="84"/>
      <c r="AYA48" s="84"/>
      <c r="AYB48" s="84"/>
      <c r="AYC48" s="84"/>
      <c r="AYD48" s="84"/>
      <c r="AYE48" s="84"/>
      <c r="AYF48" s="84"/>
      <c r="AYG48" s="84"/>
      <c r="AYH48" s="84"/>
      <c r="AYI48" s="84"/>
      <c r="AYJ48" s="84"/>
      <c r="AYK48" s="84"/>
      <c r="AYL48" s="84"/>
      <c r="AYM48" s="84"/>
      <c r="AYN48" s="84"/>
      <c r="AYO48" s="84"/>
      <c r="AYP48" s="84"/>
      <c r="AYQ48" s="84"/>
      <c r="AYR48" s="84"/>
      <c r="AYS48" s="84"/>
      <c r="AYT48" s="84"/>
      <c r="AYU48" s="84"/>
      <c r="AYV48" s="84"/>
      <c r="AYW48" s="84"/>
      <c r="AYX48" s="84"/>
      <c r="AYY48" s="84"/>
      <c r="AYZ48" s="84"/>
      <c r="AZA48" s="84"/>
      <c r="AZB48" s="84"/>
      <c r="AZC48" s="84"/>
      <c r="AZD48" s="84"/>
      <c r="AZE48" s="84"/>
      <c r="AZF48" s="84"/>
      <c r="AZG48" s="84"/>
      <c r="AZH48" s="84"/>
      <c r="AZI48" s="84"/>
      <c r="AZJ48" s="84"/>
      <c r="AZK48" s="84"/>
      <c r="AZL48" s="84"/>
      <c r="AZM48" s="84"/>
      <c r="AZN48" s="84"/>
      <c r="AZO48" s="84"/>
      <c r="AZP48" s="84"/>
      <c r="AZQ48" s="84"/>
      <c r="AZR48" s="84"/>
      <c r="AZS48" s="84"/>
      <c r="AZT48" s="84"/>
      <c r="AZU48" s="84"/>
      <c r="AZV48" s="84"/>
      <c r="AZW48" s="84"/>
      <c r="AZX48" s="84"/>
      <c r="AZY48" s="84"/>
      <c r="AZZ48" s="84"/>
      <c r="BAA48" s="84"/>
      <c r="BAB48" s="84"/>
      <c r="BAC48" s="84"/>
      <c r="BAD48" s="84"/>
      <c r="BAE48" s="84"/>
      <c r="BAF48" s="84"/>
      <c r="BAG48" s="84"/>
      <c r="BAH48" s="84"/>
      <c r="BAI48" s="84"/>
      <c r="BAJ48" s="84"/>
      <c r="BAK48" s="84"/>
      <c r="BAL48" s="84"/>
      <c r="BAM48" s="84"/>
      <c r="BAN48" s="84"/>
      <c r="BAO48" s="84"/>
      <c r="BAP48" s="84"/>
      <c r="BAQ48" s="84"/>
      <c r="BAR48" s="84"/>
      <c r="BAS48" s="84"/>
      <c r="BAT48" s="84"/>
      <c r="BAU48" s="84"/>
      <c r="BAV48" s="84"/>
      <c r="BAW48" s="84"/>
      <c r="BAX48" s="84"/>
      <c r="BAY48" s="84"/>
      <c r="BAZ48" s="84"/>
      <c r="BBA48" s="84"/>
      <c r="BBB48" s="84"/>
      <c r="BBC48" s="84"/>
      <c r="BBD48" s="84"/>
      <c r="BBE48" s="84"/>
      <c r="BBF48" s="84"/>
      <c r="BBG48" s="84"/>
      <c r="BBH48" s="84"/>
      <c r="BBI48" s="84"/>
      <c r="BBJ48" s="84"/>
      <c r="BBK48" s="84"/>
      <c r="BBL48" s="84"/>
      <c r="BBM48" s="84"/>
      <c r="BBN48" s="84"/>
      <c r="BBO48" s="84"/>
      <c r="BBP48" s="84"/>
      <c r="BBQ48" s="84"/>
      <c r="BBR48" s="84"/>
      <c r="BBS48" s="84"/>
      <c r="BBT48" s="84"/>
      <c r="BBU48" s="84"/>
      <c r="BBV48" s="84"/>
      <c r="BBW48" s="84"/>
      <c r="BBX48" s="84"/>
      <c r="BBY48" s="84"/>
      <c r="BBZ48" s="84"/>
      <c r="BCA48" s="84"/>
      <c r="BCB48" s="84"/>
      <c r="BCC48" s="84"/>
      <c r="BCD48" s="84"/>
      <c r="BCE48" s="84"/>
      <c r="BCF48" s="84"/>
      <c r="BCG48" s="84"/>
      <c r="BCH48" s="84"/>
      <c r="BCI48" s="84"/>
      <c r="BCJ48" s="84"/>
      <c r="BCK48" s="84"/>
      <c r="BCL48" s="84"/>
      <c r="BCM48" s="84"/>
      <c r="BCN48" s="84"/>
      <c r="BCO48" s="84"/>
      <c r="BCP48" s="84"/>
      <c r="BCQ48" s="84"/>
      <c r="BCR48" s="84"/>
      <c r="BCS48" s="84"/>
      <c r="BCT48" s="84"/>
      <c r="BCU48" s="84"/>
      <c r="BCV48" s="84"/>
      <c r="BCW48" s="84"/>
      <c r="BCX48" s="84"/>
      <c r="BCY48" s="84"/>
      <c r="BCZ48" s="84"/>
      <c r="BDA48" s="84"/>
      <c r="BDB48" s="84"/>
      <c r="BDC48" s="84"/>
      <c r="BDD48" s="84"/>
      <c r="BDE48" s="84"/>
      <c r="BDF48" s="84"/>
      <c r="BDG48" s="84"/>
      <c r="BDH48" s="84"/>
      <c r="BDI48" s="84"/>
      <c r="BDJ48" s="84"/>
      <c r="BDK48" s="84"/>
      <c r="BDL48" s="84"/>
      <c r="BDM48" s="84"/>
    </row>
    <row r="49" spans="1:1469" ht="30" customHeight="1">
      <c r="A49" s="269"/>
      <c r="B49" s="81">
        <v>46</v>
      </c>
      <c r="C49" s="87" t="s">
        <v>832</v>
      </c>
      <c r="D49" s="87" t="s">
        <v>562</v>
      </c>
      <c r="E49" s="66"/>
      <c r="F49" s="66" t="s">
        <v>68</v>
      </c>
      <c r="G49" s="66"/>
      <c r="H49" s="66">
        <v>1960</v>
      </c>
      <c r="I49" s="203" t="s">
        <v>1651</v>
      </c>
      <c r="J49" s="204">
        <v>2580.54</v>
      </c>
      <c r="K49" s="245"/>
      <c r="L49" s="253">
        <f t="shared" si="1"/>
        <v>309664.8</v>
      </c>
      <c r="M49" s="132" t="s">
        <v>724</v>
      </c>
      <c r="N49" s="132" t="s">
        <v>832</v>
      </c>
      <c r="O49" s="132"/>
      <c r="P49" s="132" t="s">
        <v>248</v>
      </c>
      <c r="Q49" s="132"/>
      <c r="R49" s="132" t="s">
        <v>816</v>
      </c>
      <c r="S49" s="132" t="s">
        <v>817</v>
      </c>
      <c r="T49" s="132" t="s">
        <v>821</v>
      </c>
      <c r="U49" s="132"/>
      <c r="V49" s="132"/>
      <c r="W49" s="132"/>
      <c r="X49" s="132"/>
      <c r="Y49" s="132"/>
      <c r="Z49" s="132"/>
      <c r="AA49" s="132"/>
      <c r="AB49" s="132"/>
      <c r="AC49" s="132"/>
      <c r="AD49" s="133">
        <v>120</v>
      </c>
      <c r="AE49" s="132"/>
      <c r="AF49" s="134">
        <v>1</v>
      </c>
      <c r="AG49" s="132"/>
      <c r="AH49" s="132"/>
      <c r="AI49" s="132" t="s">
        <v>248</v>
      </c>
      <c r="AK49" s="84"/>
      <c r="AL49" s="84"/>
      <c r="AM49" s="84"/>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c r="CC49" s="84"/>
      <c r="CD49" s="84"/>
      <c r="CE49" s="84"/>
      <c r="CF49" s="84"/>
      <c r="CG49" s="84"/>
      <c r="CH49" s="84"/>
      <c r="CI49" s="84"/>
      <c r="CJ49" s="84"/>
      <c r="CK49" s="84"/>
      <c r="CL49" s="84"/>
      <c r="CM49" s="84"/>
      <c r="CN49" s="84"/>
      <c r="CO49" s="84"/>
      <c r="CP49" s="84"/>
      <c r="CQ49" s="84"/>
      <c r="CR49" s="84"/>
      <c r="CS49" s="84"/>
      <c r="CT49" s="84"/>
      <c r="CU49" s="84"/>
      <c r="CV49" s="84"/>
      <c r="CW49" s="84"/>
      <c r="CX49" s="84"/>
      <c r="CY49" s="84"/>
      <c r="CZ49" s="84"/>
      <c r="DA49" s="84"/>
      <c r="DB49" s="84"/>
      <c r="DC49" s="84"/>
      <c r="DD49" s="84"/>
      <c r="DE49" s="84"/>
      <c r="DF49" s="84"/>
      <c r="DG49" s="84"/>
      <c r="DH49" s="84"/>
      <c r="DI49" s="84"/>
      <c r="DJ49" s="84"/>
      <c r="DK49" s="84"/>
      <c r="DL49" s="84"/>
      <c r="DM49" s="84"/>
      <c r="DN49" s="84"/>
      <c r="DO49" s="84"/>
      <c r="DP49" s="84"/>
      <c r="DQ49" s="84"/>
      <c r="DR49" s="84"/>
      <c r="DS49" s="84"/>
      <c r="DT49" s="84"/>
      <c r="DU49" s="84"/>
      <c r="DV49" s="84"/>
      <c r="DW49" s="84"/>
      <c r="DX49" s="84"/>
      <c r="DY49" s="84"/>
      <c r="DZ49" s="84"/>
      <c r="EA49" s="84"/>
      <c r="EB49" s="84"/>
      <c r="EC49" s="84"/>
      <c r="ED49" s="84"/>
      <c r="EE49" s="84"/>
      <c r="EF49" s="84"/>
      <c r="EG49" s="84"/>
      <c r="EH49" s="84"/>
      <c r="EI49" s="84"/>
      <c r="EJ49" s="84"/>
      <c r="EK49" s="84"/>
      <c r="EL49" s="84"/>
      <c r="EM49" s="84"/>
      <c r="EN49" s="84"/>
      <c r="EO49" s="84"/>
      <c r="EP49" s="84"/>
      <c r="EQ49" s="84"/>
      <c r="ER49" s="84"/>
      <c r="ES49" s="84"/>
      <c r="ET49" s="84"/>
      <c r="EU49" s="84"/>
      <c r="EV49" s="84"/>
      <c r="EW49" s="84"/>
      <c r="EX49" s="84"/>
      <c r="EY49" s="84"/>
      <c r="EZ49" s="84"/>
      <c r="FA49" s="84"/>
      <c r="FB49" s="84"/>
      <c r="FC49" s="84"/>
      <c r="FD49" s="84"/>
      <c r="FE49" s="84"/>
      <c r="FF49" s="84"/>
      <c r="FG49" s="84"/>
      <c r="FH49" s="84"/>
      <c r="FI49" s="84"/>
      <c r="FJ49" s="84"/>
      <c r="FK49" s="84"/>
      <c r="FL49" s="84"/>
      <c r="FM49" s="84"/>
      <c r="FN49" s="84"/>
      <c r="FO49" s="84"/>
      <c r="FP49" s="84"/>
      <c r="FQ49" s="84"/>
      <c r="FR49" s="84"/>
      <c r="FS49" s="84"/>
      <c r="FT49" s="84"/>
      <c r="FU49" s="84"/>
      <c r="FV49" s="84"/>
      <c r="FW49" s="84"/>
      <c r="FX49" s="84"/>
      <c r="FY49" s="84"/>
      <c r="FZ49" s="84"/>
      <c r="GA49" s="84"/>
      <c r="GB49" s="84"/>
      <c r="GC49" s="84"/>
      <c r="GD49" s="84"/>
      <c r="GE49" s="84"/>
      <c r="GF49" s="84"/>
      <c r="GG49" s="84"/>
      <c r="GH49" s="84"/>
      <c r="GI49" s="84"/>
      <c r="GJ49" s="84"/>
      <c r="GK49" s="84"/>
      <c r="GL49" s="84"/>
      <c r="GM49" s="84"/>
      <c r="GN49" s="84"/>
      <c r="GO49" s="84"/>
      <c r="GP49" s="84"/>
      <c r="GQ49" s="84"/>
      <c r="GR49" s="84"/>
      <c r="GS49" s="84"/>
      <c r="GT49" s="84"/>
      <c r="GU49" s="84"/>
      <c r="GV49" s="84"/>
      <c r="GW49" s="84"/>
      <c r="GX49" s="84"/>
      <c r="GY49" s="84"/>
      <c r="GZ49" s="84"/>
      <c r="HA49" s="84"/>
      <c r="HB49" s="84"/>
      <c r="HC49" s="84"/>
      <c r="HD49" s="84"/>
      <c r="HE49" s="84"/>
      <c r="HF49" s="84"/>
      <c r="HG49" s="84"/>
      <c r="HH49" s="84"/>
      <c r="HI49" s="84"/>
      <c r="HJ49" s="84"/>
      <c r="HK49" s="84"/>
      <c r="HL49" s="84"/>
      <c r="HM49" s="84"/>
      <c r="HN49" s="84"/>
      <c r="HO49" s="84"/>
      <c r="HP49" s="84"/>
      <c r="HQ49" s="84"/>
      <c r="HR49" s="84"/>
      <c r="HS49" s="84"/>
      <c r="HT49" s="84"/>
      <c r="HU49" s="84"/>
      <c r="HV49" s="84"/>
      <c r="HW49" s="84"/>
      <c r="HX49" s="84"/>
      <c r="HY49" s="84"/>
      <c r="HZ49" s="84"/>
      <c r="IA49" s="84"/>
      <c r="IB49" s="84"/>
      <c r="IC49" s="84"/>
      <c r="ID49" s="84"/>
      <c r="IE49" s="84"/>
      <c r="IF49" s="84"/>
      <c r="IG49" s="84"/>
      <c r="IH49" s="84"/>
      <c r="II49" s="84"/>
      <c r="IJ49" s="84"/>
      <c r="IK49" s="84"/>
      <c r="IL49" s="84"/>
      <c r="IM49" s="84"/>
      <c r="IN49" s="84"/>
      <c r="IO49" s="84"/>
      <c r="IP49" s="84"/>
      <c r="IQ49" s="84"/>
      <c r="IR49" s="84"/>
      <c r="IS49" s="84"/>
      <c r="IT49" s="84"/>
      <c r="IU49" s="84"/>
      <c r="IV49" s="84"/>
      <c r="IW49" s="84"/>
      <c r="IX49" s="84"/>
      <c r="IY49" s="84"/>
      <c r="IZ49" s="84"/>
      <c r="JA49" s="84"/>
      <c r="JB49" s="84"/>
      <c r="JC49" s="84"/>
      <c r="JD49" s="84"/>
      <c r="JE49" s="84"/>
      <c r="JF49" s="84"/>
      <c r="JG49" s="84"/>
      <c r="JH49" s="84"/>
      <c r="JI49" s="84"/>
      <c r="JJ49" s="84"/>
      <c r="JK49" s="84"/>
      <c r="JL49" s="84"/>
      <c r="JM49" s="84"/>
      <c r="JN49" s="84"/>
      <c r="JO49" s="84"/>
      <c r="JP49" s="84"/>
      <c r="JQ49" s="84"/>
      <c r="JR49" s="84"/>
      <c r="JS49" s="84"/>
      <c r="JT49" s="84"/>
      <c r="JU49" s="84"/>
      <c r="JV49" s="84"/>
      <c r="JW49" s="84"/>
      <c r="JX49" s="84"/>
      <c r="JY49" s="84"/>
      <c r="JZ49" s="84"/>
      <c r="KA49" s="84"/>
      <c r="KB49" s="84"/>
      <c r="KC49" s="84"/>
      <c r="KD49" s="84"/>
      <c r="KE49" s="84"/>
      <c r="KF49" s="84"/>
      <c r="KG49" s="84"/>
      <c r="KH49" s="84"/>
      <c r="KI49" s="84"/>
      <c r="KJ49" s="84"/>
      <c r="KK49" s="84"/>
      <c r="KL49" s="84"/>
      <c r="KM49" s="84"/>
      <c r="KN49" s="84"/>
      <c r="KO49" s="84"/>
      <c r="KP49" s="84"/>
      <c r="KQ49" s="84"/>
      <c r="KR49" s="84"/>
      <c r="KS49" s="84"/>
      <c r="KT49" s="84"/>
      <c r="KU49" s="84"/>
      <c r="KV49" s="84"/>
      <c r="KW49" s="84"/>
      <c r="KX49" s="84"/>
      <c r="KY49" s="84"/>
      <c r="KZ49" s="84"/>
      <c r="LA49" s="84"/>
      <c r="LB49" s="84"/>
      <c r="LC49" s="84"/>
      <c r="LD49" s="84"/>
      <c r="LE49" s="84"/>
      <c r="LF49" s="84"/>
      <c r="LG49" s="84"/>
      <c r="LH49" s="84"/>
      <c r="LI49" s="84"/>
      <c r="LJ49" s="84"/>
      <c r="LK49" s="84"/>
      <c r="LL49" s="84"/>
      <c r="LM49" s="84"/>
      <c r="LN49" s="84"/>
      <c r="LO49" s="84"/>
      <c r="LP49" s="84"/>
      <c r="LQ49" s="84"/>
      <c r="LR49" s="84"/>
      <c r="LS49" s="84"/>
      <c r="LT49" s="84"/>
      <c r="LU49" s="84"/>
      <c r="LV49" s="84"/>
      <c r="LW49" s="84"/>
      <c r="LX49" s="84"/>
      <c r="LY49" s="84"/>
      <c r="LZ49" s="84"/>
      <c r="MA49" s="84"/>
      <c r="MB49" s="84"/>
      <c r="MC49" s="84"/>
      <c r="MD49" s="84"/>
      <c r="ME49" s="84"/>
      <c r="MF49" s="84"/>
      <c r="MG49" s="84"/>
      <c r="MH49" s="84"/>
      <c r="MI49" s="84"/>
      <c r="MJ49" s="84"/>
      <c r="MK49" s="84"/>
      <c r="ML49" s="84"/>
      <c r="MM49" s="84"/>
      <c r="MN49" s="84"/>
      <c r="MO49" s="84"/>
      <c r="MP49" s="84"/>
      <c r="MQ49" s="84"/>
      <c r="MR49" s="84"/>
      <c r="MS49" s="84"/>
      <c r="MT49" s="84"/>
      <c r="MU49" s="84"/>
      <c r="MV49" s="84"/>
      <c r="MW49" s="84"/>
      <c r="MX49" s="84"/>
      <c r="MY49" s="84"/>
      <c r="MZ49" s="84"/>
      <c r="NA49" s="84"/>
      <c r="NB49" s="84"/>
      <c r="NC49" s="84"/>
      <c r="ND49" s="84"/>
      <c r="NE49" s="84"/>
      <c r="NF49" s="84"/>
      <c r="NG49" s="84"/>
      <c r="NH49" s="84"/>
      <c r="NI49" s="84"/>
      <c r="NJ49" s="84"/>
      <c r="NK49" s="84"/>
      <c r="NL49" s="84"/>
      <c r="NM49" s="84"/>
      <c r="NN49" s="84"/>
      <c r="NO49" s="84"/>
      <c r="NP49" s="84"/>
      <c r="NQ49" s="84"/>
      <c r="NR49" s="84"/>
      <c r="NS49" s="84"/>
      <c r="NT49" s="84"/>
      <c r="NU49" s="84"/>
      <c r="NV49" s="84"/>
      <c r="NW49" s="84"/>
      <c r="NX49" s="84"/>
      <c r="NY49" s="84"/>
      <c r="NZ49" s="84"/>
      <c r="OA49" s="84"/>
      <c r="OB49" s="84"/>
      <c r="OC49" s="84"/>
      <c r="OD49" s="84"/>
      <c r="OE49" s="84"/>
      <c r="OF49" s="84"/>
      <c r="OG49" s="84"/>
      <c r="OH49" s="84"/>
      <c r="OI49" s="84"/>
      <c r="OJ49" s="84"/>
      <c r="OK49" s="84"/>
      <c r="OL49" s="84"/>
      <c r="OM49" s="84"/>
      <c r="ON49" s="84"/>
      <c r="OO49" s="84"/>
      <c r="OP49" s="84"/>
      <c r="OQ49" s="84"/>
      <c r="OR49" s="84"/>
      <c r="OS49" s="84"/>
      <c r="OT49" s="84"/>
      <c r="OU49" s="84"/>
      <c r="OV49" s="84"/>
      <c r="OW49" s="84"/>
      <c r="OX49" s="84"/>
      <c r="OY49" s="84"/>
      <c r="OZ49" s="84"/>
      <c r="PA49" s="84"/>
      <c r="PB49" s="84"/>
      <c r="PC49" s="84"/>
      <c r="PD49" s="84"/>
      <c r="PE49" s="84"/>
      <c r="PF49" s="84"/>
      <c r="PG49" s="84"/>
      <c r="PH49" s="84"/>
      <c r="PI49" s="84"/>
      <c r="PJ49" s="84"/>
      <c r="PK49" s="84"/>
      <c r="PL49" s="84"/>
      <c r="PM49" s="84"/>
      <c r="PN49" s="84"/>
      <c r="PO49" s="84"/>
      <c r="PP49" s="84"/>
      <c r="PQ49" s="84"/>
      <c r="PR49" s="84"/>
      <c r="PS49" s="84"/>
      <c r="PT49" s="84"/>
      <c r="PU49" s="84"/>
      <c r="PV49" s="84"/>
      <c r="PW49" s="84"/>
      <c r="PX49" s="84"/>
      <c r="PY49" s="84"/>
      <c r="PZ49" s="84"/>
      <c r="QA49" s="84"/>
      <c r="QB49" s="84"/>
      <c r="QC49" s="84"/>
      <c r="QD49" s="84"/>
      <c r="QE49" s="84"/>
      <c r="QF49" s="84"/>
      <c r="QG49" s="84"/>
      <c r="QH49" s="84"/>
      <c r="QI49" s="84"/>
      <c r="QJ49" s="84"/>
      <c r="QK49" s="84"/>
      <c r="QL49" s="84"/>
      <c r="QM49" s="84"/>
      <c r="QN49" s="84"/>
      <c r="QO49" s="84"/>
      <c r="QP49" s="84"/>
      <c r="QQ49" s="84"/>
      <c r="QR49" s="84"/>
      <c r="QS49" s="84"/>
      <c r="QT49" s="84"/>
      <c r="QU49" s="84"/>
      <c r="QV49" s="84"/>
      <c r="QW49" s="84"/>
      <c r="QX49" s="84"/>
      <c r="QY49" s="84"/>
      <c r="QZ49" s="84"/>
      <c r="RA49" s="84"/>
      <c r="RB49" s="84"/>
      <c r="RC49" s="84"/>
      <c r="RD49" s="84"/>
      <c r="RE49" s="84"/>
      <c r="RF49" s="84"/>
      <c r="RG49" s="84"/>
      <c r="RH49" s="84"/>
      <c r="RI49" s="84"/>
      <c r="RJ49" s="84"/>
      <c r="RK49" s="84"/>
      <c r="RL49" s="84"/>
      <c r="RM49" s="84"/>
      <c r="RN49" s="84"/>
      <c r="RO49" s="84"/>
      <c r="RP49" s="84"/>
      <c r="RQ49" s="84"/>
      <c r="RR49" s="84"/>
      <c r="RS49" s="84"/>
      <c r="RT49" s="84"/>
      <c r="RU49" s="84"/>
      <c r="RV49" s="84"/>
      <c r="RW49" s="84"/>
      <c r="RX49" s="84"/>
      <c r="RY49" s="84"/>
      <c r="RZ49" s="84"/>
      <c r="SA49" s="84"/>
      <c r="SB49" s="84"/>
      <c r="SC49" s="84"/>
      <c r="SD49" s="84"/>
      <c r="SE49" s="84"/>
      <c r="SF49" s="84"/>
      <c r="SG49" s="84"/>
      <c r="SH49" s="84"/>
      <c r="SI49" s="84"/>
      <c r="SJ49" s="84"/>
      <c r="SK49" s="84"/>
      <c r="SL49" s="84"/>
      <c r="SM49" s="84"/>
      <c r="SN49" s="84"/>
      <c r="SO49" s="84"/>
      <c r="SP49" s="84"/>
      <c r="SQ49" s="84"/>
      <c r="SR49" s="84"/>
      <c r="SS49" s="84"/>
      <c r="ST49" s="84"/>
      <c r="SU49" s="84"/>
      <c r="SV49" s="84"/>
      <c r="SW49" s="84"/>
      <c r="SX49" s="84"/>
      <c r="SY49" s="84"/>
      <c r="SZ49" s="84"/>
      <c r="TA49" s="84"/>
      <c r="TB49" s="84"/>
      <c r="TC49" s="84"/>
      <c r="TD49" s="84"/>
      <c r="TE49" s="84"/>
      <c r="TF49" s="84"/>
      <c r="TG49" s="84"/>
      <c r="TH49" s="84"/>
      <c r="TI49" s="84"/>
      <c r="TJ49" s="84"/>
      <c r="TK49" s="84"/>
      <c r="TL49" s="84"/>
      <c r="TM49" s="84"/>
      <c r="TN49" s="84"/>
      <c r="TO49" s="84"/>
      <c r="TP49" s="84"/>
      <c r="TQ49" s="84"/>
      <c r="TR49" s="84"/>
      <c r="TS49" s="84"/>
      <c r="TT49" s="84"/>
      <c r="TU49" s="84"/>
      <c r="TV49" s="84"/>
      <c r="TW49" s="84"/>
      <c r="TX49" s="84"/>
      <c r="TY49" s="84"/>
      <c r="TZ49" s="84"/>
      <c r="UA49" s="84"/>
      <c r="UB49" s="84"/>
      <c r="UC49" s="84"/>
      <c r="UD49" s="84"/>
      <c r="UE49" s="84"/>
      <c r="UF49" s="84"/>
      <c r="UG49" s="84"/>
      <c r="UH49" s="84"/>
      <c r="UI49" s="84"/>
      <c r="UJ49" s="84"/>
      <c r="UK49" s="84"/>
      <c r="UL49" s="84"/>
      <c r="UM49" s="84"/>
      <c r="UN49" s="84"/>
      <c r="UO49" s="84"/>
      <c r="UP49" s="84"/>
      <c r="UQ49" s="84"/>
      <c r="UR49" s="84"/>
      <c r="US49" s="84"/>
      <c r="UT49" s="84"/>
      <c r="UU49" s="84"/>
      <c r="UV49" s="84"/>
      <c r="UW49" s="84"/>
      <c r="UX49" s="84"/>
      <c r="UY49" s="84"/>
      <c r="UZ49" s="84"/>
      <c r="VA49" s="84"/>
      <c r="VB49" s="84"/>
      <c r="VC49" s="84"/>
      <c r="VD49" s="84"/>
      <c r="VE49" s="84"/>
      <c r="VF49" s="84"/>
      <c r="VG49" s="84"/>
      <c r="VH49" s="84"/>
      <c r="VI49" s="84"/>
      <c r="VJ49" s="84"/>
      <c r="VK49" s="84"/>
      <c r="VL49" s="84"/>
      <c r="VM49" s="84"/>
      <c r="VN49" s="84"/>
      <c r="VO49" s="84"/>
      <c r="VP49" s="84"/>
      <c r="VQ49" s="84"/>
      <c r="VR49" s="84"/>
      <c r="VS49" s="84"/>
      <c r="VT49" s="84"/>
      <c r="VU49" s="84"/>
      <c r="VV49" s="84"/>
      <c r="VW49" s="84"/>
      <c r="VX49" s="84"/>
      <c r="VY49" s="84"/>
      <c r="VZ49" s="84"/>
      <c r="WA49" s="84"/>
      <c r="WB49" s="84"/>
      <c r="WC49" s="84"/>
      <c r="WD49" s="84"/>
      <c r="WE49" s="84"/>
      <c r="WF49" s="84"/>
      <c r="WG49" s="84"/>
      <c r="WH49" s="84"/>
      <c r="WI49" s="84"/>
      <c r="WJ49" s="84"/>
      <c r="WK49" s="84"/>
      <c r="WL49" s="84"/>
      <c r="WM49" s="84"/>
      <c r="WN49" s="84"/>
      <c r="WO49" s="84"/>
      <c r="WP49" s="84"/>
      <c r="WQ49" s="84"/>
      <c r="WR49" s="84"/>
      <c r="WS49" s="84"/>
      <c r="WT49" s="84"/>
      <c r="WU49" s="84"/>
      <c r="WV49" s="84"/>
      <c r="WW49" s="84"/>
      <c r="WX49" s="84"/>
      <c r="WY49" s="84"/>
      <c r="WZ49" s="84"/>
      <c r="XA49" s="84"/>
      <c r="XB49" s="84"/>
      <c r="XC49" s="84"/>
      <c r="XD49" s="84"/>
      <c r="XE49" s="84"/>
      <c r="XF49" s="84"/>
      <c r="XG49" s="84"/>
      <c r="XH49" s="84"/>
      <c r="XI49" s="84"/>
      <c r="XJ49" s="84"/>
      <c r="XK49" s="84"/>
      <c r="XL49" s="84"/>
      <c r="XM49" s="84"/>
      <c r="XN49" s="84"/>
      <c r="XO49" s="84"/>
      <c r="XP49" s="84"/>
      <c r="XQ49" s="84"/>
      <c r="XR49" s="84"/>
      <c r="XS49" s="84"/>
      <c r="XT49" s="84"/>
      <c r="XU49" s="84"/>
      <c r="XV49" s="84"/>
      <c r="XW49" s="84"/>
      <c r="XX49" s="84"/>
      <c r="XY49" s="84"/>
      <c r="XZ49" s="84"/>
      <c r="YA49" s="84"/>
      <c r="YB49" s="84"/>
      <c r="YC49" s="84"/>
      <c r="YD49" s="84"/>
      <c r="YE49" s="84"/>
      <c r="YF49" s="84"/>
      <c r="YG49" s="84"/>
      <c r="YH49" s="84"/>
      <c r="YI49" s="84"/>
      <c r="YJ49" s="84"/>
      <c r="YK49" s="84"/>
      <c r="YL49" s="84"/>
      <c r="YM49" s="84"/>
      <c r="YN49" s="84"/>
      <c r="YO49" s="84"/>
      <c r="YP49" s="84"/>
      <c r="YQ49" s="84"/>
      <c r="YR49" s="84"/>
      <c r="YS49" s="84"/>
      <c r="YT49" s="84"/>
      <c r="YU49" s="84"/>
      <c r="YV49" s="84"/>
      <c r="YW49" s="84"/>
      <c r="YX49" s="84"/>
      <c r="YY49" s="84"/>
      <c r="YZ49" s="84"/>
      <c r="ZA49" s="84"/>
      <c r="ZB49" s="84"/>
      <c r="ZC49" s="84"/>
      <c r="ZD49" s="84"/>
      <c r="ZE49" s="84"/>
      <c r="ZF49" s="84"/>
      <c r="ZG49" s="84"/>
      <c r="ZH49" s="84"/>
      <c r="ZI49" s="84"/>
      <c r="ZJ49" s="84"/>
      <c r="ZK49" s="84"/>
      <c r="ZL49" s="84"/>
      <c r="ZM49" s="84"/>
      <c r="ZN49" s="84"/>
      <c r="ZO49" s="84"/>
      <c r="ZP49" s="84"/>
      <c r="ZQ49" s="84"/>
      <c r="ZR49" s="84"/>
      <c r="ZS49" s="84"/>
      <c r="ZT49" s="84"/>
      <c r="ZU49" s="84"/>
      <c r="ZV49" s="84"/>
      <c r="ZW49" s="84"/>
      <c r="ZX49" s="84"/>
      <c r="ZY49" s="84"/>
      <c r="ZZ49" s="84"/>
      <c r="AAA49" s="84"/>
      <c r="AAB49" s="84"/>
      <c r="AAC49" s="84"/>
      <c r="AAD49" s="84"/>
      <c r="AAE49" s="84"/>
      <c r="AAF49" s="84"/>
      <c r="AAG49" s="84"/>
      <c r="AAH49" s="84"/>
      <c r="AAI49" s="84"/>
      <c r="AAJ49" s="84"/>
      <c r="AAK49" s="84"/>
      <c r="AAL49" s="84"/>
      <c r="AAM49" s="84"/>
      <c r="AAN49" s="84"/>
      <c r="AAO49" s="84"/>
      <c r="AAP49" s="84"/>
      <c r="AAQ49" s="84"/>
      <c r="AAR49" s="84"/>
      <c r="AAS49" s="84"/>
      <c r="AAT49" s="84"/>
      <c r="AAU49" s="84"/>
      <c r="AAV49" s="84"/>
      <c r="AAW49" s="84"/>
      <c r="AAX49" s="84"/>
      <c r="AAY49" s="84"/>
      <c r="AAZ49" s="84"/>
      <c r="ABA49" s="84"/>
      <c r="ABB49" s="84"/>
      <c r="ABC49" s="84"/>
      <c r="ABD49" s="84"/>
      <c r="ABE49" s="84"/>
      <c r="ABF49" s="84"/>
      <c r="ABG49" s="84"/>
      <c r="ABH49" s="84"/>
      <c r="ABI49" s="84"/>
      <c r="ABJ49" s="84"/>
      <c r="ABK49" s="84"/>
      <c r="ABL49" s="84"/>
      <c r="ABM49" s="84"/>
      <c r="ABN49" s="84"/>
      <c r="ABO49" s="84"/>
      <c r="ABP49" s="84"/>
      <c r="ABQ49" s="84"/>
      <c r="ABR49" s="84"/>
      <c r="ABS49" s="84"/>
      <c r="ABT49" s="84"/>
      <c r="ABU49" s="84"/>
      <c r="ABV49" s="84"/>
      <c r="ABW49" s="84"/>
      <c r="ABX49" s="84"/>
      <c r="ABY49" s="84"/>
      <c r="ABZ49" s="84"/>
      <c r="ACA49" s="84"/>
      <c r="ACB49" s="84"/>
      <c r="ACC49" s="84"/>
      <c r="ACD49" s="84"/>
      <c r="ACE49" s="84"/>
      <c r="ACF49" s="84"/>
      <c r="ACG49" s="84"/>
      <c r="ACH49" s="84"/>
      <c r="ACI49" s="84"/>
      <c r="ACJ49" s="84"/>
      <c r="ACK49" s="84"/>
      <c r="ACL49" s="84"/>
      <c r="ACM49" s="84"/>
      <c r="ACN49" s="84"/>
      <c r="ACO49" s="84"/>
      <c r="ACP49" s="84"/>
      <c r="ACQ49" s="84"/>
      <c r="ACR49" s="84"/>
      <c r="ACS49" s="84"/>
      <c r="ACT49" s="84"/>
      <c r="ACU49" s="84"/>
      <c r="ACV49" s="84"/>
      <c r="ACW49" s="84"/>
      <c r="ACX49" s="84"/>
      <c r="ACY49" s="84"/>
      <c r="ACZ49" s="84"/>
      <c r="ADA49" s="84"/>
      <c r="ADB49" s="84"/>
      <c r="ADC49" s="84"/>
      <c r="ADD49" s="84"/>
      <c r="ADE49" s="84"/>
      <c r="ADF49" s="84"/>
      <c r="ADG49" s="84"/>
      <c r="ADH49" s="84"/>
      <c r="ADI49" s="84"/>
      <c r="ADJ49" s="84"/>
      <c r="ADK49" s="84"/>
      <c r="ADL49" s="84"/>
      <c r="ADM49" s="84"/>
      <c r="ADN49" s="84"/>
      <c r="ADO49" s="84"/>
      <c r="ADP49" s="84"/>
      <c r="ADQ49" s="84"/>
      <c r="ADR49" s="84"/>
      <c r="ADS49" s="84"/>
      <c r="ADT49" s="84"/>
      <c r="ADU49" s="84"/>
      <c r="ADV49" s="84"/>
      <c r="ADW49" s="84"/>
      <c r="ADX49" s="84"/>
      <c r="ADY49" s="84"/>
      <c r="ADZ49" s="84"/>
      <c r="AEA49" s="84"/>
      <c r="AEB49" s="84"/>
      <c r="AEC49" s="84"/>
      <c r="AED49" s="84"/>
      <c r="AEE49" s="84"/>
      <c r="AEF49" s="84"/>
      <c r="AEG49" s="84"/>
      <c r="AEH49" s="84"/>
      <c r="AEI49" s="84"/>
      <c r="AEJ49" s="84"/>
      <c r="AEK49" s="84"/>
      <c r="AEL49" s="84"/>
      <c r="AEM49" s="84"/>
      <c r="AEN49" s="84"/>
      <c r="AEO49" s="84"/>
      <c r="AEP49" s="84"/>
      <c r="AEQ49" s="84"/>
      <c r="AER49" s="84"/>
      <c r="AES49" s="84"/>
      <c r="AET49" s="84"/>
      <c r="AEU49" s="84"/>
      <c r="AEV49" s="84"/>
      <c r="AEW49" s="84"/>
      <c r="AEX49" s="84"/>
      <c r="AEY49" s="84"/>
      <c r="AEZ49" s="84"/>
      <c r="AFA49" s="84"/>
      <c r="AFB49" s="84"/>
      <c r="AFC49" s="84"/>
      <c r="AFD49" s="84"/>
      <c r="AFE49" s="84"/>
      <c r="AFF49" s="84"/>
      <c r="AFG49" s="84"/>
      <c r="AFH49" s="84"/>
      <c r="AFI49" s="84"/>
      <c r="AFJ49" s="84"/>
      <c r="AFK49" s="84"/>
      <c r="AFL49" s="84"/>
      <c r="AFM49" s="84"/>
      <c r="AFN49" s="84"/>
      <c r="AFO49" s="84"/>
      <c r="AFP49" s="84"/>
      <c r="AFQ49" s="84"/>
      <c r="AFR49" s="84"/>
      <c r="AFS49" s="84"/>
      <c r="AFT49" s="84"/>
      <c r="AFU49" s="84"/>
      <c r="AFV49" s="84"/>
      <c r="AFW49" s="84"/>
      <c r="AFX49" s="84"/>
      <c r="AFY49" s="84"/>
      <c r="AFZ49" s="84"/>
      <c r="AGA49" s="84"/>
      <c r="AGB49" s="84"/>
      <c r="AGC49" s="84"/>
      <c r="AGD49" s="84"/>
      <c r="AGE49" s="84"/>
      <c r="AGF49" s="84"/>
      <c r="AGG49" s="84"/>
      <c r="AGH49" s="84"/>
      <c r="AGI49" s="84"/>
      <c r="AGJ49" s="84"/>
      <c r="AGK49" s="84"/>
      <c r="AGL49" s="84"/>
      <c r="AGM49" s="84"/>
      <c r="AGN49" s="84"/>
      <c r="AGO49" s="84"/>
      <c r="AGP49" s="84"/>
      <c r="AGQ49" s="84"/>
      <c r="AGR49" s="84"/>
      <c r="AGS49" s="84"/>
      <c r="AGT49" s="84"/>
      <c r="AGU49" s="84"/>
      <c r="AGV49" s="84"/>
      <c r="AGW49" s="84"/>
      <c r="AGX49" s="84"/>
      <c r="AGY49" s="84"/>
      <c r="AGZ49" s="84"/>
      <c r="AHA49" s="84"/>
      <c r="AHB49" s="84"/>
      <c r="AHC49" s="84"/>
      <c r="AHD49" s="84"/>
      <c r="AHE49" s="84"/>
      <c r="AHF49" s="84"/>
      <c r="AHG49" s="84"/>
      <c r="AHH49" s="84"/>
      <c r="AHI49" s="84"/>
      <c r="AHJ49" s="84"/>
      <c r="AHK49" s="84"/>
      <c r="AHL49" s="84"/>
      <c r="AHM49" s="84"/>
      <c r="AHN49" s="84"/>
      <c r="AHO49" s="84"/>
      <c r="AHP49" s="84"/>
      <c r="AHQ49" s="84"/>
      <c r="AHR49" s="84"/>
      <c r="AHS49" s="84"/>
      <c r="AHT49" s="84"/>
      <c r="AHU49" s="84"/>
      <c r="AHV49" s="84"/>
      <c r="AHW49" s="84"/>
      <c r="AHX49" s="84"/>
      <c r="AHY49" s="84"/>
      <c r="AHZ49" s="84"/>
      <c r="AIA49" s="84"/>
      <c r="AIB49" s="84"/>
      <c r="AIC49" s="84"/>
      <c r="AID49" s="84"/>
      <c r="AIE49" s="84"/>
      <c r="AIF49" s="84"/>
      <c r="AIG49" s="84"/>
      <c r="AIH49" s="84"/>
      <c r="AII49" s="84"/>
      <c r="AIJ49" s="84"/>
      <c r="AIK49" s="84"/>
      <c r="AIL49" s="84"/>
      <c r="AIM49" s="84"/>
      <c r="AIN49" s="84"/>
      <c r="AIO49" s="84"/>
      <c r="AIP49" s="84"/>
      <c r="AIQ49" s="84"/>
      <c r="AIR49" s="84"/>
      <c r="AIS49" s="84"/>
      <c r="AIT49" s="84"/>
      <c r="AIU49" s="84"/>
      <c r="AIV49" s="84"/>
      <c r="AIW49" s="84"/>
      <c r="AIX49" s="84"/>
      <c r="AIY49" s="84"/>
      <c r="AIZ49" s="84"/>
      <c r="AJA49" s="84"/>
      <c r="AJB49" s="84"/>
      <c r="AJC49" s="84"/>
      <c r="AJD49" s="84"/>
      <c r="AJE49" s="84"/>
      <c r="AJF49" s="84"/>
      <c r="AJG49" s="84"/>
      <c r="AJH49" s="84"/>
      <c r="AJI49" s="84"/>
      <c r="AJJ49" s="84"/>
      <c r="AJK49" s="84"/>
      <c r="AJL49" s="84"/>
      <c r="AJM49" s="84"/>
      <c r="AJN49" s="84"/>
      <c r="AJO49" s="84"/>
      <c r="AJP49" s="84"/>
      <c r="AJQ49" s="84"/>
      <c r="AJR49" s="84"/>
      <c r="AJS49" s="84"/>
      <c r="AJT49" s="84"/>
      <c r="AJU49" s="84"/>
      <c r="AJV49" s="84"/>
      <c r="AJW49" s="84"/>
      <c r="AJX49" s="84"/>
      <c r="AJY49" s="84"/>
      <c r="AJZ49" s="84"/>
      <c r="AKA49" s="84"/>
      <c r="AKB49" s="84"/>
      <c r="AKC49" s="84"/>
      <c r="AKD49" s="84"/>
      <c r="AKE49" s="84"/>
      <c r="AKF49" s="84"/>
      <c r="AKG49" s="84"/>
      <c r="AKH49" s="84"/>
      <c r="AKI49" s="84"/>
      <c r="AKJ49" s="84"/>
      <c r="AKK49" s="84"/>
      <c r="AKL49" s="84"/>
      <c r="AKM49" s="84"/>
      <c r="AKN49" s="84"/>
      <c r="AKO49" s="84"/>
      <c r="AKP49" s="84"/>
      <c r="AKQ49" s="84"/>
      <c r="AKR49" s="84"/>
      <c r="AKS49" s="84"/>
      <c r="AKT49" s="84"/>
      <c r="AKU49" s="84"/>
      <c r="AKV49" s="84"/>
      <c r="AKW49" s="84"/>
      <c r="AKX49" s="84"/>
      <c r="AKY49" s="84"/>
      <c r="AKZ49" s="84"/>
      <c r="ALA49" s="84"/>
      <c r="ALB49" s="84"/>
      <c r="ALC49" s="84"/>
      <c r="ALD49" s="84"/>
      <c r="ALE49" s="84"/>
      <c r="ALF49" s="84"/>
      <c r="ALG49" s="84"/>
      <c r="ALH49" s="84"/>
      <c r="ALI49" s="84"/>
      <c r="ALJ49" s="84"/>
      <c r="ALK49" s="84"/>
      <c r="ALL49" s="84"/>
      <c r="ALM49" s="84"/>
      <c r="ALN49" s="84"/>
      <c r="ALO49" s="84"/>
      <c r="ALP49" s="84"/>
      <c r="ALQ49" s="84"/>
      <c r="ALR49" s="84"/>
      <c r="ALS49" s="84"/>
      <c r="ALT49" s="84"/>
      <c r="ALU49" s="84"/>
      <c r="ALV49" s="84"/>
      <c r="ALW49" s="84"/>
      <c r="ALX49" s="84"/>
      <c r="ALY49" s="84"/>
      <c r="ALZ49" s="84"/>
      <c r="AMA49" s="84"/>
      <c r="AMB49" s="84"/>
      <c r="AMC49" s="84"/>
      <c r="AMD49" s="84"/>
      <c r="AME49" s="84"/>
      <c r="AMF49" s="84"/>
      <c r="AMG49" s="84"/>
      <c r="AMH49" s="84"/>
      <c r="AMI49" s="84"/>
      <c r="AMJ49" s="84"/>
      <c r="AMK49" s="84"/>
      <c r="AML49" s="84"/>
      <c r="AMM49" s="84"/>
      <c r="AMN49" s="84"/>
      <c r="AMO49" s="84"/>
      <c r="AMP49" s="84"/>
      <c r="AMQ49" s="84"/>
      <c r="AMR49" s="84"/>
      <c r="AMS49" s="84"/>
      <c r="AMT49" s="84"/>
      <c r="AMU49" s="84"/>
      <c r="AMV49" s="84"/>
      <c r="AMW49" s="84"/>
      <c r="AMX49" s="84"/>
      <c r="AMY49" s="84"/>
      <c r="AMZ49" s="84"/>
      <c r="ANA49" s="84"/>
      <c r="ANB49" s="84"/>
      <c r="ANC49" s="84"/>
      <c r="AND49" s="84"/>
      <c r="ANE49" s="84"/>
      <c r="ANF49" s="84"/>
      <c r="ANG49" s="84"/>
      <c r="ANH49" s="84"/>
      <c r="ANI49" s="84"/>
      <c r="ANJ49" s="84"/>
      <c r="ANK49" s="84"/>
      <c r="ANL49" s="84"/>
      <c r="ANM49" s="84"/>
      <c r="ANN49" s="84"/>
      <c r="ANO49" s="84"/>
      <c r="ANP49" s="84"/>
      <c r="ANQ49" s="84"/>
      <c r="ANR49" s="84"/>
      <c r="ANS49" s="84"/>
      <c r="ANT49" s="84"/>
      <c r="ANU49" s="84"/>
      <c r="ANV49" s="84"/>
      <c r="ANW49" s="84"/>
      <c r="ANX49" s="84"/>
      <c r="ANY49" s="84"/>
      <c r="ANZ49" s="84"/>
      <c r="AOA49" s="84"/>
      <c r="AOB49" s="84"/>
      <c r="AOC49" s="84"/>
      <c r="AOD49" s="84"/>
      <c r="AOE49" s="84"/>
      <c r="AOF49" s="84"/>
      <c r="AOG49" s="84"/>
      <c r="AOH49" s="84"/>
      <c r="AOI49" s="84"/>
      <c r="AOJ49" s="84"/>
      <c r="AOK49" s="84"/>
      <c r="AOL49" s="84"/>
      <c r="AOM49" s="84"/>
      <c r="AON49" s="84"/>
      <c r="AOO49" s="84"/>
      <c r="AOP49" s="84"/>
      <c r="AOQ49" s="84"/>
      <c r="AOR49" s="84"/>
      <c r="AOS49" s="84"/>
      <c r="AOT49" s="84"/>
      <c r="AOU49" s="84"/>
      <c r="AOV49" s="84"/>
      <c r="AOW49" s="84"/>
      <c r="AOX49" s="84"/>
      <c r="AOY49" s="84"/>
      <c r="AOZ49" s="84"/>
      <c r="APA49" s="84"/>
      <c r="APB49" s="84"/>
      <c r="APC49" s="84"/>
      <c r="APD49" s="84"/>
      <c r="APE49" s="84"/>
      <c r="APF49" s="84"/>
      <c r="APG49" s="84"/>
      <c r="APH49" s="84"/>
      <c r="API49" s="84"/>
      <c r="APJ49" s="84"/>
      <c r="APK49" s="84"/>
      <c r="APL49" s="84"/>
      <c r="APM49" s="84"/>
      <c r="APN49" s="84"/>
      <c r="APO49" s="84"/>
      <c r="APP49" s="84"/>
      <c r="APQ49" s="84"/>
      <c r="APR49" s="84"/>
      <c r="APS49" s="84"/>
      <c r="APT49" s="84"/>
      <c r="APU49" s="84"/>
      <c r="APV49" s="84"/>
      <c r="APW49" s="84"/>
      <c r="APX49" s="84"/>
      <c r="APY49" s="84"/>
      <c r="APZ49" s="84"/>
      <c r="AQA49" s="84"/>
      <c r="AQB49" s="84"/>
      <c r="AQC49" s="84"/>
      <c r="AQD49" s="84"/>
      <c r="AQE49" s="84"/>
      <c r="AQF49" s="84"/>
      <c r="AQG49" s="84"/>
      <c r="AQH49" s="84"/>
      <c r="AQI49" s="84"/>
      <c r="AQJ49" s="84"/>
      <c r="AQK49" s="84"/>
      <c r="AQL49" s="84"/>
      <c r="AQM49" s="84"/>
      <c r="AQN49" s="84"/>
      <c r="AQO49" s="84"/>
      <c r="AQP49" s="84"/>
      <c r="AQQ49" s="84"/>
      <c r="AQR49" s="84"/>
      <c r="AQS49" s="84"/>
      <c r="AQT49" s="84"/>
      <c r="AQU49" s="84"/>
      <c r="AQV49" s="84"/>
      <c r="AQW49" s="84"/>
      <c r="AQX49" s="84"/>
      <c r="AQY49" s="84"/>
      <c r="AQZ49" s="84"/>
      <c r="ARA49" s="84"/>
      <c r="ARB49" s="84"/>
      <c r="ARC49" s="84"/>
      <c r="ARD49" s="84"/>
      <c r="ARE49" s="84"/>
      <c r="ARF49" s="84"/>
      <c r="ARG49" s="84"/>
      <c r="ARH49" s="84"/>
      <c r="ARI49" s="84"/>
      <c r="ARJ49" s="84"/>
      <c r="ARK49" s="84"/>
      <c r="ARL49" s="84"/>
      <c r="ARM49" s="84"/>
      <c r="ARN49" s="84"/>
      <c r="ARO49" s="84"/>
      <c r="ARP49" s="84"/>
      <c r="ARQ49" s="84"/>
      <c r="ARR49" s="84"/>
      <c r="ARS49" s="84"/>
      <c r="ART49" s="84"/>
      <c r="ARU49" s="84"/>
      <c r="ARV49" s="84"/>
      <c r="ARW49" s="84"/>
      <c r="ARX49" s="84"/>
      <c r="ARY49" s="84"/>
      <c r="ARZ49" s="84"/>
      <c r="ASA49" s="84"/>
      <c r="ASB49" s="84"/>
      <c r="ASC49" s="84"/>
      <c r="ASD49" s="84"/>
      <c r="ASE49" s="84"/>
      <c r="ASF49" s="84"/>
      <c r="ASG49" s="84"/>
      <c r="ASH49" s="84"/>
      <c r="ASI49" s="84"/>
      <c r="ASJ49" s="84"/>
      <c r="ASK49" s="84"/>
      <c r="ASL49" s="84"/>
      <c r="ASM49" s="84"/>
      <c r="ASN49" s="84"/>
      <c r="ASO49" s="84"/>
      <c r="ASP49" s="84"/>
      <c r="ASQ49" s="84"/>
      <c r="ASR49" s="84"/>
      <c r="ASS49" s="84"/>
      <c r="AST49" s="84"/>
      <c r="ASU49" s="84"/>
      <c r="ASV49" s="84"/>
      <c r="ASW49" s="84"/>
      <c r="ASX49" s="84"/>
      <c r="ASY49" s="84"/>
      <c r="ASZ49" s="84"/>
      <c r="ATA49" s="84"/>
      <c r="ATB49" s="84"/>
      <c r="ATC49" s="84"/>
      <c r="ATD49" s="84"/>
      <c r="ATE49" s="84"/>
      <c r="ATF49" s="84"/>
      <c r="ATG49" s="84"/>
      <c r="ATH49" s="84"/>
      <c r="ATI49" s="84"/>
      <c r="ATJ49" s="84"/>
      <c r="ATK49" s="84"/>
      <c r="ATL49" s="84"/>
      <c r="ATM49" s="84"/>
      <c r="ATN49" s="84"/>
      <c r="ATO49" s="84"/>
      <c r="ATP49" s="84"/>
      <c r="ATQ49" s="84"/>
      <c r="ATR49" s="84"/>
      <c r="ATS49" s="84"/>
      <c r="ATT49" s="84"/>
      <c r="ATU49" s="84"/>
      <c r="ATV49" s="84"/>
      <c r="ATW49" s="84"/>
      <c r="ATX49" s="84"/>
      <c r="ATY49" s="84"/>
      <c r="ATZ49" s="84"/>
      <c r="AUA49" s="84"/>
      <c r="AUB49" s="84"/>
      <c r="AUC49" s="84"/>
      <c r="AUD49" s="84"/>
      <c r="AUE49" s="84"/>
      <c r="AUF49" s="84"/>
      <c r="AUG49" s="84"/>
      <c r="AUH49" s="84"/>
      <c r="AUI49" s="84"/>
      <c r="AUJ49" s="84"/>
      <c r="AUK49" s="84"/>
      <c r="AUL49" s="84"/>
      <c r="AUM49" s="84"/>
      <c r="AUN49" s="84"/>
      <c r="AUO49" s="84"/>
      <c r="AUP49" s="84"/>
      <c r="AUQ49" s="84"/>
      <c r="AUR49" s="84"/>
      <c r="AUS49" s="84"/>
      <c r="AUT49" s="84"/>
      <c r="AUU49" s="84"/>
      <c r="AUV49" s="84"/>
      <c r="AUW49" s="84"/>
      <c r="AUX49" s="84"/>
      <c r="AUY49" s="84"/>
      <c r="AUZ49" s="84"/>
      <c r="AVA49" s="84"/>
      <c r="AVB49" s="84"/>
      <c r="AVC49" s="84"/>
      <c r="AVD49" s="84"/>
      <c r="AVE49" s="84"/>
      <c r="AVF49" s="84"/>
      <c r="AVG49" s="84"/>
      <c r="AVH49" s="84"/>
      <c r="AVI49" s="84"/>
      <c r="AVJ49" s="84"/>
      <c r="AVK49" s="84"/>
      <c r="AVL49" s="84"/>
      <c r="AVM49" s="84"/>
      <c r="AVN49" s="84"/>
      <c r="AVO49" s="84"/>
      <c r="AVP49" s="84"/>
      <c r="AVQ49" s="84"/>
      <c r="AVR49" s="84"/>
      <c r="AVS49" s="84"/>
      <c r="AVT49" s="84"/>
      <c r="AVU49" s="84"/>
      <c r="AVV49" s="84"/>
      <c r="AVW49" s="84"/>
      <c r="AVX49" s="84"/>
      <c r="AVY49" s="84"/>
      <c r="AVZ49" s="84"/>
      <c r="AWA49" s="84"/>
      <c r="AWB49" s="84"/>
      <c r="AWC49" s="84"/>
      <c r="AWD49" s="84"/>
      <c r="AWE49" s="84"/>
      <c r="AWF49" s="84"/>
      <c r="AWG49" s="84"/>
      <c r="AWH49" s="84"/>
      <c r="AWI49" s="84"/>
      <c r="AWJ49" s="84"/>
      <c r="AWK49" s="84"/>
      <c r="AWL49" s="84"/>
      <c r="AWM49" s="84"/>
      <c r="AWN49" s="84"/>
      <c r="AWO49" s="84"/>
      <c r="AWP49" s="84"/>
      <c r="AWQ49" s="84"/>
      <c r="AWR49" s="84"/>
      <c r="AWS49" s="84"/>
      <c r="AWT49" s="84"/>
      <c r="AWU49" s="84"/>
      <c r="AWV49" s="84"/>
      <c r="AWW49" s="84"/>
      <c r="AWX49" s="84"/>
      <c r="AWY49" s="84"/>
      <c r="AWZ49" s="84"/>
      <c r="AXA49" s="84"/>
      <c r="AXB49" s="84"/>
      <c r="AXC49" s="84"/>
      <c r="AXD49" s="84"/>
      <c r="AXE49" s="84"/>
      <c r="AXF49" s="84"/>
      <c r="AXG49" s="84"/>
      <c r="AXH49" s="84"/>
      <c r="AXI49" s="84"/>
      <c r="AXJ49" s="84"/>
      <c r="AXK49" s="84"/>
      <c r="AXL49" s="84"/>
      <c r="AXM49" s="84"/>
      <c r="AXN49" s="84"/>
      <c r="AXO49" s="84"/>
      <c r="AXP49" s="84"/>
      <c r="AXQ49" s="84"/>
      <c r="AXR49" s="84"/>
      <c r="AXS49" s="84"/>
      <c r="AXT49" s="84"/>
      <c r="AXU49" s="84"/>
      <c r="AXV49" s="84"/>
      <c r="AXW49" s="84"/>
      <c r="AXX49" s="84"/>
      <c r="AXY49" s="84"/>
      <c r="AXZ49" s="84"/>
      <c r="AYA49" s="84"/>
      <c r="AYB49" s="84"/>
      <c r="AYC49" s="84"/>
      <c r="AYD49" s="84"/>
      <c r="AYE49" s="84"/>
      <c r="AYF49" s="84"/>
      <c r="AYG49" s="84"/>
      <c r="AYH49" s="84"/>
      <c r="AYI49" s="84"/>
      <c r="AYJ49" s="84"/>
      <c r="AYK49" s="84"/>
      <c r="AYL49" s="84"/>
      <c r="AYM49" s="84"/>
      <c r="AYN49" s="84"/>
      <c r="AYO49" s="84"/>
      <c r="AYP49" s="84"/>
      <c r="AYQ49" s="84"/>
      <c r="AYR49" s="84"/>
      <c r="AYS49" s="84"/>
      <c r="AYT49" s="84"/>
      <c r="AYU49" s="84"/>
      <c r="AYV49" s="84"/>
      <c r="AYW49" s="84"/>
      <c r="AYX49" s="84"/>
      <c r="AYY49" s="84"/>
      <c r="AYZ49" s="84"/>
      <c r="AZA49" s="84"/>
      <c r="AZB49" s="84"/>
      <c r="AZC49" s="84"/>
      <c r="AZD49" s="84"/>
      <c r="AZE49" s="84"/>
      <c r="AZF49" s="84"/>
      <c r="AZG49" s="84"/>
      <c r="AZH49" s="84"/>
      <c r="AZI49" s="84"/>
      <c r="AZJ49" s="84"/>
      <c r="AZK49" s="84"/>
      <c r="AZL49" s="84"/>
      <c r="AZM49" s="84"/>
      <c r="AZN49" s="84"/>
      <c r="AZO49" s="84"/>
      <c r="AZP49" s="84"/>
      <c r="AZQ49" s="84"/>
      <c r="AZR49" s="84"/>
      <c r="AZS49" s="84"/>
      <c r="AZT49" s="84"/>
      <c r="AZU49" s="84"/>
      <c r="AZV49" s="84"/>
      <c r="AZW49" s="84"/>
      <c r="AZX49" s="84"/>
      <c r="AZY49" s="84"/>
      <c r="AZZ49" s="84"/>
      <c r="BAA49" s="84"/>
      <c r="BAB49" s="84"/>
      <c r="BAC49" s="84"/>
      <c r="BAD49" s="84"/>
      <c r="BAE49" s="84"/>
      <c r="BAF49" s="84"/>
      <c r="BAG49" s="84"/>
      <c r="BAH49" s="84"/>
      <c r="BAI49" s="84"/>
      <c r="BAJ49" s="84"/>
      <c r="BAK49" s="84"/>
      <c r="BAL49" s="84"/>
      <c r="BAM49" s="84"/>
      <c r="BAN49" s="84"/>
      <c r="BAO49" s="84"/>
      <c r="BAP49" s="84"/>
      <c r="BAQ49" s="84"/>
      <c r="BAR49" s="84"/>
      <c r="BAS49" s="84"/>
      <c r="BAT49" s="84"/>
      <c r="BAU49" s="84"/>
      <c r="BAV49" s="84"/>
      <c r="BAW49" s="84"/>
      <c r="BAX49" s="84"/>
      <c r="BAY49" s="84"/>
      <c r="BAZ49" s="84"/>
      <c r="BBA49" s="84"/>
      <c r="BBB49" s="84"/>
      <c r="BBC49" s="84"/>
      <c r="BBD49" s="84"/>
      <c r="BBE49" s="84"/>
      <c r="BBF49" s="84"/>
      <c r="BBG49" s="84"/>
      <c r="BBH49" s="84"/>
      <c r="BBI49" s="84"/>
      <c r="BBJ49" s="84"/>
      <c r="BBK49" s="84"/>
      <c r="BBL49" s="84"/>
      <c r="BBM49" s="84"/>
      <c r="BBN49" s="84"/>
      <c r="BBO49" s="84"/>
      <c r="BBP49" s="84"/>
      <c r="BBQ49" s="84"/>
      <c r="BBR49" s="84"/>
      <c r="BBS49" s="84"/>
      <c r="BBT49" s="84"/>
      <c r="BBU49" s="84"/>
      <c r="BBV49" s="84"/>
      <c r="BBW49" s="84"/>
      <c r="BBX49" s="84"/>
      <c r="BBY49" s="84"/>
      <c r="BBZ49" s="84"/>
      <c r="BCA49" s="84"/>
      <c r="BCB49" s="84"/>
      <c r="BCC49" s="84"/>
      <c r="BCD49" s="84"/>
      <c r="BCE49" s="84"/>
      <c r="BCF49" s="84"/>
      <c r="BCG49" s="84"/>
      <c r="BCH49" s="84"/>
      <c r="BCI49" s="84"/>
      <c r="BCJ49" s="84"/>
      <c r="BCK49" s="84"/>
      <c r="BCL49" s="84"/>
      <c r="BCM49" s="84"/>
      <c r="BCN49" s="84"/>
      <c r="BCO49" s="84"/>
      <c r="BCP49" s="84"/>
      <c r="BCQ49" s="84"/>
      <c r="BCR49" s="84"/>
      <c r="BCS49" s="84"/>
      <c r="BCT49" s="84"/>
      <c r="BCU49" s="84"/>
      <c r="BCV49" s="84"/>
      <c r="BCW49" s="84"/>
      <c r="BCX49" s="84"/>
      <c r="BCY49" s="84"/>
      <c r="BCZ49" s="84"/>
      <c r="BDA49" s="84"/>
      <c r="BDB49" s="84"/>
      <c r="BDC49" s="84"/>
      <c r="BDD49" s="84"/>
      <c r="BDE49" s="84"/>
      <c r="BDF49" s="84"/>
      <c r="BDG49" s="84"/>
      <c r="BDH49" s="84"/>
      <c r="BDI49" s="84"/>
      <c r="BDJ49" s="84"/>
      <c r="BDK49" s="84"/>
      <c r="BDL49" s="84"/>
      <c r="BDM49" s="84"/>
    </row>
    <row r="50" spans="1:1469" ht="30" customHeight="1">
      <c r="A50" s="269"/>
      <c r="B50" s="81">
        <v>47</v>
      </c>
      <c r="C50" s="87" t="s">
        <v>833</v>
      </c>
      <c r="D50" s="87" t="s">
        <v>562</v>
      </c>
      <c r="E50" s="66"/>
      <c r="F50" s="66" t="s">
        <v>68</v>
      </c>
      <c r="G50" s="66"/>
      <c r="H50" s="66" t="s">
        <v>834</v>
      </c>
      <c r="I50" s="203" t="s">
        <v>1651</v>
      </c>
      <c r="J50" s="204">
        <v>2580.54</v>
      </c>
      <c r="K50" s="245"/>
      <c r="L50" s="253">
        <f t="shared" si="1"/>
        <v>309664.8</v>
      </c>
      <c r="M50" s="132" t="s">
        <v>724</v>
      </c>
      <c r="N50" s="132" t="s">
        <v>833</v>
      </c>
      <c r="O50" s="132"/>
      <c r="P50" s="132" t="s">
        <v>248</v>
      </c>
      <c r="Q50" s="132"/>
      <c r="R50" s="132" t="s">
        <v>816</v>
      </c>
      <c r="S50" s="132" t="s">
        <v>817</v>
      </c>
      <c r="T50" s="132" t="s">
        <v>818</v>
      </c>
      <c r="U50" s="132"/>
      <c r="V50" s="132"/>
      <c r="W50" s="132"/>
      <c r="X50" s="132"/>
      <c r="Y50" s="132"/>
      <c r="Z50" s="132"/>
      <c r="AA50" s="132"/>
      <c r="AB50" s="132"/>
      <c r="AC50" s="132"/>
      <c r="AD50" s="133">
        <v>120</v>
      </c>
      <c r="AE50" s="132"/>
      <c r="AF50" s="134">
        <v>1</v>
      </c>
      <c r="AG50" s="132"/>
      <c r="AH50" s="132"/>
      <c r="AI50" s="132" t="s">
        <v>248</v>
      </c>
      <c r="AK50" s="84"/>
      <c r="AL50" s="84"/>
      <c r="AM50" s="84"/>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c r="CC50" s="84"/>
      <c r="CD50" s="84"/>
      <c r="CE50" s="84"/>
      <c r="CF50" s="84"/>
      <c r="CG50" s="84"/>
      <c r="CH50" s="84"/>
      <c r="CI50" s="84"/>
      <c r="CJ50" s="84"/>
      <c r="CK50" s="84"/>
      <c r="CL50" s="84"/>
      <c r="CM50" s="84"/>
      <c r="CN50" s="84"/>
      <c r="CO50" s="84"/>
      <c r="CP50" s="84"/>
      <c r="CQ50" s="84"/>
      <c r="CR50" s="84"/>
      <c r="CS50" s="84"/>
      <c r="CT50" s="84"/>
      <c r="CU50" s="84"/>
      <c r="CV50" s="84"/>
      <c r="CW50" s="84"/>
      <c r="CX50" s="84"/>
      <c r="CY50" s="84"/>
      <c r="CZ50" s="84"/>
      <c r="DA50" s="84"/>
      <c r="DB50" s="84"/>
      <c r="DC50" s="84"/>
      <c r="DD50" s="84"/>
      <c r="DE50" s="84"/>
      <c r="DF50" s="84"/>
      <c r="DG50" s="84"/>
      <c r="DH50" s="84"/>
      <c r="DI50" s="84"/>
      <c r="DJ50" s="84"/>
      <c r="DK50" s="84"/>
      <c r="DL50" s="84"/>
      <c r="DM50" s="84"/>
      <c r="DN50" s="84"/>
      <c r="DO50" s="84"/>
      <c r="DP50" s="84"/>
      <c r="DQ50" s="84"/>
      <c r="DR50" s="84"/>
      <c r="DS50" s="84"/>
      <c r="DT50" s="84"/>
      <c r="DU50" s="84"/>
      <c r="DV50" s="84"/>
      <c r="DW50" s="84"/>
      <c r="DX50" s="84"/>
      <c r="DY50" s="84"/>
      <c r="DZ50" s="84"/>
      <c r="EA50" s="84"/>
      <c r="EB50" s="84"/>
      <c r="EC50" s="84"/>
      <c r="ED50" s="84"/>
      <c r="EE50" s="84"/>
      <c r="EF50" s="84"/>
      <c r="EG50" s="84"/>
      <c r="EH50" s="84"/>
      <c r="EI50" s="84"/>
      <c r="EJ50" s="84"/>
      <c r="EK50" s="84"/>
      <c r="EL50" s="84"/>
      <c r="EM50" s="84"/>
      <c r="EN50" s="84"/>
      <c r="EO50" s="84"/>
      <c r="EP50" s="84"/>
      <c r="EQ50" s="84"/>
      <c r="ER50" s="84"/>
      <c r="ES50" s="84"/>
      <c r="ET50" s="84"/>
      <c r="EU50" s="84"/>
      <c r="EV50" s="84"/>
      <c r="EW50" s="84"/>
      <c r="EX50" s="84"/>
      <c r="EY50" s="84"/>
      <c r="EZ50" s="84"/>
      <c r="FA50" s="84"/>
      <c r="FB50" s="84"/>
      <c r="FC50" s="84"/>
      <c r="FD50" s="84"/>
      <c r="FE50" s="84"/>
      <c r="FF50" s="84"/>
      <c r="FG50" s="84"/>
      <c r="FH50" s="84"/>
      <c r="FI50" s="84"/>
      <c r="FJ50" s="84"/>
      <c r="FK50" s="84"/>
      <c r="FL50" s="84"/>
      <c r="FM50" s="84"/>
      <c r="FN50" s="84"/>
      <c r="FO50" s="84"/>
      <c r="FP50" s="84"/>
      <c r="FQ50" s="84"/>
      <c r="FR50" s="84"/>
      <c r="FS50" s="84"/>
      <c r="FT50" s="84"/>
      <c r="FU50" s="84"/>
      <c r="FV50" s="84"/>
      <c r="FW50" s="84"/>
      <c r="FX50" s="84"/>
      <c r="FY50" s="84"/>
      <c r="FZ50" s="84"/>
      <c r="GA50" s="84"/>
      <c r="GB50" s="84"/>
      <c r="GC50" s="84"/>
      <c r="GD50" s="84"/>
      <c r="GE50" s="84"/>
      <c r="GF50" s="84"/>
      <c r="GG50" s="84"/>
      <c r="GH50" s="84"/>
      <c r="GI50" s="84"/>
      <c r="GJ50" s="84"/>
      <c r="GK50" s="84"/>
      <c r="GL50" s="84"/>
      <c r="GM50" s="84"/>
      <c r="GN50" s="84"/>
      <c r="GO50" s="84"/>
      <c r="GP50" s="84"/>
      <c r="GQ50" s="84"/>
      <c r="GR50" s="84"/>
      <c r="GS50" s="84"/>
      <c r="GT50" s="84"/>
      <c r="GU50" s="84"/>
      <c r="GV50" s="84"/>
      <c r="GW50" s="84"/>
      <c r="GX50" s="84"/>
      <c r="GY50" s="84"/>
      <c r="GZ50" s="84"/>
      <c r="HA50" s="84"/>
      <c r="HB50" s="84"/>
      <c r="HC50" s="84"/>
      <c r="HD50" s="84"/>
      <c r="HE50" s="84"/>
      <c r="HF50" s="84"/>
      <c r="HG50" s="84"/>
      <c r="HH50" s="84"/>
      <c r="HI50" s="84"/>
      <c r="HJ50" s="84"/>
      <c r="HK50" s="84"/>
      <c r="HL50" s="84"/>
      <c r="HM50" s="84"/>
      <c r="HN50" s="84"/>
      <c r="HO50" s="84"/>
      <c r="HP50" s="84"/>
      <c r="HQ50" s="84"/>
      <c r="HR50" s="84"/>
      <c r="HS50" s="84"/>
      <c r="HT50" s="84"/>
      <c r="HU50" s="84"/>
      <c r="HV50" s="84"/>
      <c r="HW50" s="84"/>
      <c r="HX50" s="84"/>
      <c r="HY50" s="84"/>
      <c r="HZ50" s="84"/>
      <c r="IA50" s="84"/>
      <c r="IB50" s="84"/>
      <c r="IC50" s="84"/>
      <c r="ID50" s="84"/>
      <c r="IE50" s="84"/>
      <c r="IF50" s="84"/>
      <c r="IG50" s="84"/>
      <c r="IH50" s="84"/>
      <c r="II50" s="84"/>
      <c r="IJ50" s="84"/>
      <c r="IK50" s="84"/>
      <c r="IL50" s="84"/>
      <c r="IM50" s="84"/>
      <c r="IN50" s="84"/>
      <c r="IO50" s="84"/>
      <c r="IP50" s="84"/>
      <c r="IQ50" s="84"/>
      <c r="IR50" s="84"/>
      <c r="IS50" s="84"/>
      <c r="IT50" s="84"/>
      <c r="IU50" s="84"/>
      <c r="IV50" s="84"/>
      <c r="IW50" s="84"/>
      <c r="IX50" s="84"/>
      <c r="IY50" s="84"/>
      <c r="IZ50" s="84"/>
      <c r="JA50" s="84"/>
      <c r="JB50" s="84"/>
      <c r="JC50" s="84"/>
      <c r="JD50" s="84"/>
      <c r="JE50" s="84"/>
      <c r="JF50" s="84"/>
      <c r="JG50" s="84"/>
      <c r="JH50" s="84"/>
      <c r="JI50" s="84"/>
      <c r="JJ50" s="84"/>
      <c r="JK50" s="84"/>
      <c r="JL50" s="84"/>
      <c r="JM50" s="84"/>
      <c r="JN50" s="84"/>
      <c r="JO50" s="84"/>
      <c r="JP50" s="84"/>
      <c r="JQ50" s="84"/>
      <c r="JR50" s="84"/>
      <c r="JS50" s="84"/>
      <c r="JT50" s="84"/>
      <c r="JU50" s="84"/>
      <c r="JV50" s="84"/>
      <c r="JW50" s="84"/>
      <c r="JX50" s="84"/>
      <c r="JY50" s="84"/>
      <c r="JZ50" s="84"/>
      <c r="KA50" s="84"/>
      <c r="KB50" s="84"/>
      <c r="KC50" s="84"/>
      <c r="KD50" s="84"/>
      <c r="KE50" s="84"/>
      <c r="KF50" s="84"/>
      <c r="KG50" s="84"/>
      <c r="KH50" s="84"/>
      <c r="KI50" s="84"/>
      <c r="KJ50" s="84"/>
      <c r="KK50" s="84"/>
      <c r="KL50" s="84"/>
      <c r="KM50" s="84"/>
      <c r="KN50" s="84"/>
      <c r="KO50" s="84"/>
      <c r="KP50" s="84"/>
      <c r="KQ50" s="84"/>
      <c r="KR50" s="84"/>
      <c r="KS50" s="84"/>
      <c r="KT50" s="84"/>
      <c r="KU50" s="84"/>
      <c r="KV50" s="84"/>
      <c r="KW50" s="84"/>
      <c r="KX50" s="84"/>
      <c r="KY50" s="84"/>
      <c r="KZ50" s="84"/>
      <c r="LA50" s="84"/>
      <c r="LB50" s="84"/>
      <c r="LC50" s="84"/>
      <c r="LD50" s="84"/>
      <c r="LE50" s="84"/>
      <c r="LF50" s="84"/>
      <c r="LG50" s="84"/>
      <c r="LH50" s="84"/>
      <c r="LI50" s="84"/>
      <c r="LJ50" s="84"/>
      <c r="LK50" s="84"/>
      <c r="LL50" s="84"/>
      <c r="LM50" s="84"/>
      <c r="LN50" s="84"/>
      <c r="LO50" s="84"/>
      <c r="LP50" s="84"/>
      <c r="LQ50" s="84"/>
      <c r="LR50" s="84"/>
      <c r="LS50" s="84"/>
      <c r="LT50" s="84"/>
      <c r="LU50" s="84"/>
      <c r="LV50" s="84"/>
      <c r="LW50" s="84"/>
      <c r="LX50" s="84"/>
      <c r="LY50" s="84"/>
      <c r="LZ50" s="84"/>
      <c r="MA50" s="84"/>
      <c r="MB50" s="84"/>
      <c r="MC50" s="84"/>
      <c r="MD50" s="84"/>
      <c r="ME50" s="84"/>
      <c r="MF50" s="84"/>
      <c r="MG50" s="84"/>
      <c r="MH50" s="84"/>
      <c r="MI50" s="84"/>
      <c r="MJ50" s="84"/>
      <c r="MK50" s="84"/>
      <c r="ML50" s="84"/>
      <c r="MM50" s="84"/>
      <c r="MN50" s="84"/>
      <c r="MO50" s="84"/>
      <c r="MP50" s="84"/>
      <c r="MQ50" s="84"/>
      <c r="MR50" s="84"/>
      <c r="MS50" s="84"/>
      <c r="MT50" s="84"/>
      <c r="MU50" s="84"/>
      <c r="MV50" s="84"/>
      <c r="MW50" s="84"/>
      <c r="MX50" s="84"/>
      <c r="MY50" s="84"/>
      <c r="MZ50" s="84"/>
      <c r="NA50" s="84"/>
      <c r="NB50" s="84"/>
      <c r="NC50" s="84"/>
      <c r="ND50" s="84"/>
      <c r="NE50" s="84"/>
      <c r="NF50" s="84"/>
      <c r="NG50" s="84"/>
      <c r="NH50" s="84"/>
      <c r="NI50" s="84"/>
      <c r="NJ50" s="84"/>
      <c r="NK50" s="84"/>
      <c r="NL50" s="84"/>
      <c r="NM50" s="84"/>
      <c r="NN50" s="84"/>
      <c r="NO50" s="84"/>
      <c r="NP50" s="84"/>
      <c r="NQ50" s="84"/>
      <c r="NR50" s="84"/>
      <c r="NS50" s="84"/>
      <c r="NT50" s="84"/>
      <c r="NU50" s="84"/>
      <c r="NV50" s="84"/>
      <c r="NW50" s="84"/>
      <c r="NX50" s="84"/>
      <c r="NY50" s="84"/>
      <c r="NZ50" s="84"/>
      <c r="OA50" s="84"/>
      <c r="OB50" s="84"/>
      <c r="OC50" s="84"/>
      <c r="OD50" s="84"/>
      <c r="OE50" s="84"/>
      <c r="OF50" s="84"/>
      <c r="OG50" s="84"/>
      <c r="OH50" s="84"/>
      <c r="OI50" s="84"/>
      <c r="OJ50" s="84"/>
      <c r="OK50" s="84"/>
      <c r="OL50" s="84"/>
      <c r="OM50" s="84"/>
      <c r="ON50" s="84"/>
      <c r="OO50" s="84"/>
      <c r="OP50" s="84"/>
      <c r="OQ50" s="84"/>
      <c r="OR50" s="84"/>
      <c r="OS50" s="84"/>
      <c r="OT50" s="84"/>
      <c r="OU50" s="84"/>
      <c r="OV50" s="84"/>
      <c r="OW50" s="84"/>
      <c r="OX50" s="84"/>
      <c r="OY50" s="84"/>
      <c r="OZ50" s="84"/>
      <c r="PA50" s="84"/>
      <c r="PB50" s="84"/>
      <c r="PC50" s="84"/>
      <c r="PD50" s="84"/>
      <c r="PE50" s="84"/>
      <c r="PF50" s="84"/>
      <c r="PG50" s="84"/>
      <c r="PH50" s="84"/>
      <c r="PI50" s="84"/>
      <c r="PJ50" s="84"/>
      <c r="PK50" s="84"/>
      <c r="PL50" s="84"/>
      <c r="PM50" s="84"/>
      <c r="PN50" s="84"/>
      <c r="PO50" s="84"/>
      <c r="PP50" s="84"/>
      <c r="PQ50" s="84"/>
      <c r="PR50" s="84"/>
      <c r="PS50" s="84"/>
      <c r="PT50" s="84"/>
      <c r="PU50" s="84"/>
      <c r="PV50" s="84"/>
      <c r="PW50" s="84"/>
      <c r="PX50" s="84"/>
      <c r="PY50" s="84"/>
      <c r="PZ50" s="84"/>
      <c r="QA50" s="84"/>
      <c r="QB50" s="84"/>
      <c r="QC50" s="84"/>
      <c r="QD50" s="84"/>
      <c r="QE50" s="84"/>
      <c r="QF50" s="84"/>
      <c r="QG50" s="84"/>
      <c r="QH50" s="84"/>
      <c r="QI50" s="84"/>
      <c r="QJ50" s="84"/>
      <c r="QK50" s="84"/>
      <c r="QL50" s="84"/>
      <c r="QM50" s="84"/>
      <c r="QN50" s="84"/>
      <c r="QO50" s="84"/>
      <c r="QP50" s="84"/>
      <c r="QQ50" s="84"/>
      <c r="QR50" s="84"/>
      <c r="QS50" s="84"/>
      <c r="QT50" s="84"/>
      <c r="QU50" s="84"/>
      <c r="QV50" s="84"/>
      <c r="QW50" s="84"/>
      <c r="QX50" s="84"/>
      <c r="QY50" s="84"/>
      <c r="QZ50" s="84"/>
      <c r="RA50" s="84"/>
      <c r="RB50" s="84"/>
      <c r="RC50" s="84"/>
      <c r="RD50" s="84"/>
      <c r="RE50" s="84"/>
      <c r="RF50" s="84"/>
      <c r="RG50" s="84"/>
      <c r="RH50" s="84"/>
      <c r="RI50" s="84"/>
      <c r="RJ50" s="84"/>
      <c r="RK50" s="84"/>
      <c r="RL50" s="84"/>
      <c r="RM50" s="84"/>
      <c r="RN50" s="84"/>
      <c r="RO50" s="84"/>
      <c r="RP50" s="84"/>
      <c r="RQ50" s="84"/>
      <c r="RR50" s="84"/>
      <c r="RS50" s="84"/>
      <c r="RT50" s="84"/>
      <c r="RU50" s="84"/>
      <c r="RV50" s="84"/>
      <c r="RW50" s="84"/>
      <c r="RX50" s="84"/>
      <c r="RY50" s="84"/>
      <c r="RZ50" s="84"/>
      <c r="SA50" s="84"/>
      <c r="SB50" s="84"/>
      <c r="SC50" s="84"/>
      <c r="SD50" s="84"/>
      <c r="SE50" s="84"/>
      <c r="SF50" s="84"/>
      <c r="SG50" s="84"/>
      <c r="SH50" s="84"/>
      <c r="SI50" s="84"/>
      <c r="SJ50" s="84"/>
      <c r="SK50" s="84"/>
      <c r="SL50" s="84"/>
      <c r="SM50" s="84"/>
      <c r="SN50" s="84"/>
      <c r="SO50" s="84"/>
      <c r="SP50" s="84"/>
      <c r="SQ50" s="84"/>
      <c r="SR50" s="84"/>
      <c r="SS50" s="84"/>
      <c r="ST50" s="84"/>
      <c r="SU50" s="84"/>
      <c r="SV50" s="84"/>
      <c r="SW50" s="84"/>
      <c r="SX50" s="84"/>
      <c r="SY50" s="84"/>
      <c r="SZ50" s="84"/>
      <c r="TA50" s="84"/>
      <c r="TB50" s="84"/>
      <c r="TC50" s="84"/>
      <c r="TD50" s="84"/>
      <c r="TE50" s="84"/>
      <c r="TF50" s="84"/>
      <c r="TG50" s="84"/>
      <c r="TH50" s="84"/>
      <c r="TI50" s="84"/>
      <c r="TJ50" s="84"/>
      <c r="TK50" s="84"/>
      <c r="TL50" s="84"/>
      <c r="TM50" s="84"/>
      <c r="TN50" s="84"/>
      <c r="TO50" s="84"/>
      <c r="TP50" s="84"/>
      <c r="TQ50" s="84"/>
      <c r="TR50" s="84"/>
      <c r="TS50" s="84"/>
      <c r="TT50" s="84"/>
      <c r="TU50" s="84"/>
      <c r="TV50" s="84"/>
      <c r="TW50" s="84"/>
      <c r="TX50" s="84"/>
      <c r="TY50" s="84"/>
      <c r="TZ50" s="84"/>
      <c r="UA50" s="84"/>
      <c r="UB50" s="84"/>
      <c r="UC50" s="84"/>
      <c r="UD50" s="84"/>
      <c r="UE50" s="84"/>
      <c r="UF50" s="84"/>
      <c r="UG50" s="84"/>
      <c r="UH50" s="84"/>
      <c r="UI50" s="84"/>
      <c r="UJ50" s="84"/>
      <c r="UK50" s="84"/>
      <c r="UL50" s="84"/>
      <c r="UM50" s="84"/>
      <c r="UN50" s="84"/>
      <c r="UO50" s="84"/>
      <c r="UP50" s="84"/>
      <c r="UQ50" s="84"/>
      <c r="UR50" s="84"/>
      <c r="US50" s="84"/>
      <c r="UT50" s="84"/>
      <c r="UU50" s="84"/>
      <c r="UV50" s="84"/>
      <c r="UW50" s="84"/>
      <c r="UX50" s="84"/>
      <c r="UY50" s="84"/>
      <c r="UZ50" s="84"/>
      <c r="VA50" s="84"/>
      <c r="VB50" s="84"/>
      <c r="VC50" s="84"/>
      <c r="VD50" s="84"/>
      <c r="VE50" s="84"/>
      <c r="VF50" s="84"/>
      <c r="VG50" s="84"/>
      <c r="VH50" s="84"/>
      <c r="VI50" s="84"/>
      <c r="VJ50" s="84"/>
      <c r="VK50" s="84"/>
      <c r="VL50" s="84"/>
      <c r="VM50" s="84"/>
      <c r="VN50" s="84"/>
      <c r="VO50" s="84"/>
      <c r="VP50" s="84"/>
      <c r="VQ50" s="84"/>
      <c r="VR50" s="84"/>
      <c r="VS50" s="84"/>
      <c r="VT50" s="84"/>
      <c r="VU50" s="84"/>
      <c r="VV50" s="84"/>
      <c r="VW50" s="84"/>
      <c r="VX50" s="84"/>
      <c r="VY50" s="84"/>
      <c r="VZ50" s="84"/>
      <c r="WA50" s="84"/>
      <c r="WB50" s="84"/>
      <c r="WC50" s="84"/>
      <c r="WD50" s="84"/>
      <c r="WE50" s="84"/>
      <c r="WF50" s="84"/>
      <c r="WG50" s="84"/>
      <c r="WH50" s="84"/>
      <c r="WI50" s="84"/>
      <c r="WJ50" s="84"/>
      <c r="WK50" s="84"/>
      <c r="WL50" s="84"/>
      <c r="WM50" s="84"/>
      <c r="WN50" s="84"/>
      <c r="WO50" s="84"/>
      <c r="WP50" s="84"/>
      <c r="WQ50" s="84"/>
      <c r="WR50" s="84"/>
      <c r="WS50" s="84"/>
      <c r="WT50" s="84"/>
      <c r="WU50" s="84"/>
      <c r="WV50" s="84"/>
      <c r="WW50" s="84"/>
      <c r="WX50" s="84"/>
      <c r="WY50" s="84"/>
      <c r="WZ50" s="84"/>
      <c r="XA50" s="84"/>
      <c r="XB50" s="84"/>
      <c r="XC50" s="84"/>
      <c r="XD50" s="84"/>
      <c r="XE50" s="84"/>
      <c r="XF50" s="84"/>
      <c r="XG50" s="84"/>
      <c r="XH50" s="84"/>
      <c r="XI50" s="84"/>
      <c r="XJ50" s="84"/>
      <c r="XK50" s="84"/>
      <c r="XL50" s="84"/>
      <c r="XM50" s="84"/>
      <c r="XN50" s="84"/>
      <c r="XO50" s="84"/>
      <c r="XP50" s="84"/>
      <c r="XQ50" s="84"/>
      <c r="XR50" s="84"/>
      <c r="XS50" s="84"/>
      <c r="XT50" s="84"/>
      <c r="XU50" s="84"/>
      <c r="XV50" s="84"/>
      <c r="XW50" s="84"/>
      <c r="XX50" s="84"/>
      <c r="XY50" s="84"/>
      <c r="XZ50" s="84"/>
      <c r="YA50" s="84"/>
      <c r="YB50" s="84"/>
      <c r="YC50" s="84"/>
      <c r="YD50" s="84"/>
      <c r="YE50" s="84"/>
      <c r="YF50" s="84"/>
      <c r="YG50" s="84"/>
      <c r="YH50" s="84"/>
      <c r="YI50" s="84"/>
      <c r="YJ50" s="84"/>
      <c r="YK50" s="84"/>
      <c r="YL50" s="84"/>
      <c r="YM50" s="84"/>
      <c r="YN50" s="84"/>
      <c r="YO50" s="84"/>
      <c r="YP50" s="84"/>
      <c r="YQ50" s="84"/>
      <c r="YR50" s="84"/>
      <c r="YS50" s="84"/>
      <c r="YT50" s="84"/>
      <c r="YU50" s="84"/>
      <c r="YV50" s="84"/>
      <c r="YW50" s="84"/>
      <c r="YX50" s="84"/>
      <c r="YY50" s="84"/>
      <c r="YZ50" s="84"/>
      <c r="ZA50" s="84"/>
      <c r="ZB50" s="84"/>
      <c r="ZC50" s="84"/>
      <c r="ZD50" s="84"/>
      <c r="ZE50" s="84"/>
      <c r="ZF50" s="84"/>
      <c r="ZG50" s="84"/>
      <c r="ZH50" s="84"/>
      <c r="ZI50" s="84"/>
      <c r="ZJ50" s="84"/>
      <c r="ZK50" s="84"/>
      <c r="ZL50" s="84"/>
      <c r="ZM50" s="84"/>
      <c r="ZN50" s="84"/>
      <c r="ZO50" s="84"/>
      <c r="ZP50" s="84"/>
      <c r="ZQ50" s="84"/>
      <c r="ZR50" s="84"/>
      <c r="ZS50" s="84"/>
      <c r="ZT50" s="84"/>
      <c r="ZU50" s="84"/>
      <c r="ZV50" s="84"/>
      <c r="ZW50" s="84"/>
      <c r="ZX50" s="84"/>
      <c r="ZY50" s="84"/>
      <c r="ZZ50" s="84"/>
      <c r="AAA50" s="84"/>
      <c r="AAB50" s="84"/>
      <c r="AAC50" s="84"/>
      <c r="AAD50" s="84"/>
      <c r="AAE50" s="84"/>
      <c r="AAF50" s="84"/>
      <c r="AAG50" s="84"/>
      <c r="AAH50" s="84"/>
      <c r="AAI50" s="84"/>
      <c r="AAJ50" s="84"/>
      <c r="AAK50" s="84"/>
      <c r="AAL50" s="84"/>
      <c r="AAM50" s="84"/>
      <c r="AAN50" s="84"/>
      <c r="AAO50" s="84"/>
      <c r="AAP50" s="84"/>
      <c r="AAQ50" s="84"/>
      <c r="AAR50" s="84"/>
      <c r="AAS50" s="84"/>
      <c r="AAT50" s="84"/>
      <c r="AAU50" s="84"/>
      <c r="AAV50" s="84"/>
      <c r="AAW50" s="84"/>
      <c r="AAX50" s="84"/>
      <c r="AAY50" s="84"/>
      <c r="AAZ50" s="84"/>
      <c r="ABA50" s="84"/>
      <c r="ABB50" s="84"/>
      <c r="ABC50" s="84"/>
      <c r="ABD50" s="84"/>
      <c r="ABE50" s="84"/>
      <c r="ABF50" s="84"/>
      <c r="ABG50" s="84"/>
      <c r="ABH50" s="84"/>
      <c r="ABI50" s="84"/>
      <c r="ABJ50" s="84"/>
      <c r="ABK50" s="84"/>
      <c r="ABL50" s="84"/>
      <c r="ABM50" s="84"/>
      <c r="ABN50" s="84"/>
      <c r="ABO50" s="84"/>
      <c r="ABP50" s="84"/>
      <c r="ABQ50" s="84"/>
      <c r="ABR50" s="84"/>
      <c r="ABS50" s="84"/>
      <c r="ABT50" s="84"/>
      <c r="ABU50" s="84"/>
      <c r="ABV50" s="84"/>
      <c r="ABW50" s="84"/>
      <c r="ABX50" s="84"/>
      <c r="ABY50" s="84"/>
      <c r="ABZ50" s="84"/>
      <c r="ACA50" s="84"/>
      <c r="ACB50" s="84"/>
      <c r="ACC50" s="84"/>
      <c r="ACD50" s="84"/>
      <c r="ACE50" s="84"/>
      <c r="ACF50" s="84"/>
      <c r="ACG50" s="84"/>
      <c r="ACH50" s="84"/>
      <c r="ACI50" s="84"/>
      <c r="ACJ50" s="84"/>
      <c r="ACK50" s="84"/>
      <c r="ACL50" s="84"/>
      <c r="ACM50" s="84"/>
      <c r="ACN50" s="84"/>
      <c r="ACO50" s="84"/>
      <c r="ACP50" s="84"/>
      <c r="ACQ50" s="84"/>
      <c r="ACR50" s="84"/>
      <c r="ACS50" s="84"/>
      <c r="ACT50" s="84"/>
      <c r="ACU50" s="84"/>
      <c r="ACV50" s="84"/>
      <c r="ACW50" s="84"/>
      <c r="ACX50" s="84"/>
      <c r="ACY50" s="84"/>
      <c r="ACZ50" s="84"/>
      <c r="ADA50" s="84"/>
      <c r="ADB50" s="84"/>
      <c r="ADC50" s="84"/>
      <c r="ADD50" s="84"/>
      <c r="ADE50" s="84"/>
      <c r="ADF50" s="84"/>
      <c r="ADG50" s="84"/>
      <c r="ADH50" s="84"/>
      <c r="ADI50" s="84"/>
      <c r="ADJ50" s="84"/>
      <c r="ADK50" s="84"/>
      <c r="ADL50" s="84"/>
      <c r="ADM50" s="84"/>
      <c r="ADN50" s="84"/>
      <c r="ADO50" s="84"/>
      <c r="ADP50" s="84"/>
      <c r="ADQ50" s="84"/>
      <c r="ADR50" s="84"/>
      <c r="ADS50" s="84"/>
      <c r="ADT50" s="84"/>
      <c r="ADU50" s="84"/>
      <c r="ADV50" s="84"/>
      <c r="ADW50" s="84"/>
      <c r="ADX50" s="84"/>
      <c r="ADY50" s="84"/>
      <c r="ADZ50" s="84"/>
      <c r="AEA50" s="84"/>
      <c r="AEB50" s="84"/>
      <c r="AEC50" s="84"/>
      <c r="AED50" s="84"/>
      <c r="AEE50" s="84"/>
      <c r="AEF50" s="84"/>
      <c r="AEG50" s="84"/>
      <c r="AEH50" s="84"/>
      <c r="AEI50" s="84"/>
      <c r="AEJ50" s="84"/>
      <c r="AEK50" s="84"/>
      <c r="AEL50" s="84"/>
      <c r="AEM50" s="84"/>
      <c r="AEN50" s="84"/>
      <c r="AEO50" s="84"/>
      <c r="AEP50" s="84"/>
      <c r="AEQ50" s="84"/>
      <c r="AER50" s="84"/>
      <c r="AES50" s="84"/>
      <c r="AET50" s="84"/>
      <c r="AEU50" s="84"/>
      <c r="AEV50" s="84"/>
      <c r="AEW50" s="84"/>
      <c r="AEX50" s="84"/>
      <c r="AEY50" s="84"/>
      <c r="AEZ50" s="84"/>
      <c r="AFA50" s="84"/>
      <c r="AFB50" s="84"/>
      <c r="AFC50" s="84"/>
      <c r="AFD50" s="84"/>
      <c r="AFE50" s="84"/>
      <c r="AFF50" s="84"/>
      <c r="AFG50" s="84"/>
      <c r="AFH50" s="84"/>
      <c r="AFI50" s="84"/>
      <c r="AFJ50" s="84"/>
      <c r="AFK50" s="84"/>
      <c r="AFL50" s="84"/>
      <c r="AFM50" s="84"/>
      <c r="AFN50" s="84"/>
      <c r="AFO50" s="84"/>
      <c r="AFP50" s="84"/>
      <c r="AFQ50" s="84"/>
      <c r="AFR50" s="84"/>
      <c r="AFS50" s="84"/>
      <c r="AFT50" s="84"/>
      <c r="AFU50" s="84"/>
      <c r="AFV50" s="84"/>
      <c r="AFW50" s="84"/>
      <c r="AFX50" s="84"/>
      <c r="AFY50" s="84"/>
      <c r="AFZ50" s="84"/>
      <c r="AGA50" s="84"/>
      <c r="AGB50" s="84"/>
      <c r="AGC50" s="84"/>
      <c r="AGD50" s="84"/>
      <c r="AGE50" s="84"/>
      <c r="AGF50" s="84"/>
      <c r="AGG50" s="84"/>
      <c r="AGH50" s="84"/>
      <c r="AGI50" s="84"/>
      <c r="AGJ50" s="84"/>
      <c r="AGK50" s="84"/>
      <c r="AGL50" s="84"/>
      <c r="AGM50" s="84"/>
      <c r="AGN50" s="84"/>
      <c r="AGO50" s="84"/>
      <c r="AGP50" s="84"/>
      <c r="AGQ50" s="84"/>
      <c r="AGR50" s="84"/>
      <c r="AGS50" s="84"/>
      <c r="AGT50" s="84"/>
      <c r="AGU50" s="84"/>
      <c r="AGV50" s="84"/>
      <c r="AGW50" s="84"/>
      <c r="AGX50" s="84"/>
      <c r="AGY50" s="84"/>
      <c r="AGZ50" s="84"/>
      <c r="AHA50" s="84"/>
      <c r="AHB50" s="84"/>
      <c r="AHC50" s="84"/>
      <c r="AHD50" s="84"/>
      <c r="AHE50" s="84"/>
      <c r="AHF50" s="84"/>
      <c r="AHG50" s="84"/>
      <c r="AHH50" s="84"/>
      <c r="AHI50" s="84"/>
      <c r="AHJ50" s="84"/>
      <c r="AHK50" s="84"/>
      <c r="AHL50" s="84"/>
      <c r="AHM50" s="84"/>
      <c r="AHN50" s="84"/>
      <c r="AHO50" s="84"/>
      <c r="AHP50" s="84"/>
      <c r="AHQ50" s="84"/>
      <c r="AHR50" s="84"/>
      <c r="AHS50" s="84"/>
      <c r="AHT50" s="84"/>
      <c r="AHU50" s="84"/>
      <c r="AHV50" s="84"/>
      <c r="AHW50" s="84"/>
      <c r="AHX50" s="84"/>
      <c r="AHY50" s="84"/>
      <c r="AHZ50" s="84"/>
      <c r="AIA50" s="84"/>
      <c r="AIB50" s="84"/>
      <c r="AIC50" s="84"/>
      <c r="AID50" s="84"/>
      <c r="AIE50" s="84"/>
      <c r="AIF50" s="84"/>
      <c r="AIG50" s="84"/>
      <c r="AIH50" s="84"/>
      <c r="AII50" s="84"/>
      <c r="AIJ50" s="84"/>
      <c r="AIK50" s="84"/>
      <c r="AIL50" s="84"/>
      <c r="AIM50" s="84"/>
      <c r="AIN50" s="84"/>
      <c r="AIO50" s="84"/>
      <c r="AIP50" s="84"/>
      <c r="AIQ50" s="84"/>
      <c r="AIR50" s="84"/>
      <c r="AIS50" s="84"/>
      <c r="AIT50" s="84"/>
      <c r="AIU50" s="84"/>
      <c r="AIV50" s="84"/>
      <c r="AIW50" s="84"/>
      <c r="AIX50" s="84"/>
      <c r="AIY50" s="84"/>
      <c r="AIZ50" s="84"/>
      <c r="AJA50" s="84"/>
      <c r="AJB50" s="84"/>
      <c r="AJC50" s="84"/>
      <c r="AJD50" s="84"/>
      <c r="AJE50" s="84"/>
      <c r="AJF50" s="84"/>
      <c r="AJG50" s="84"/>
      <c r="AJH50" s="84"/>
      <c r="AJI50" s="84"/>
      <c r="AJJ50" s="84"/>
      <c r="AJK50" s="84"/>
      <c r="AJL50" s="84"/>
      <c r="AJM50" s="84"/>
      <c r="AJN50" s="84"/>
      <c r="AJO50" s="84"/>
      <c r="AJP50" s="84"/>
      <c r="AJQ50" s="84"/>
      <c r="AJR50" s="84"/>
      <c r="AJS50" s="84"/>
      <c r="AJT50" s="84"/>
      <c r="AJU50" s="84"/>
      <c r="AJV50" s="84"/>
      <c r="AJW50" s="84"/>
      <c r="AJX50" s="84"/>
      <c r="AJY50" s="84"/>
      <c r="AJZ50" s="84"/>
      <c r="AKA50" s="84"/>
      <c r="AKB50" s="84"/>
      <c r="AKC50" s="84"/>
      <c r="AKD50" s="84"/>
      <c r="AKE50" s="84"/>
      <c r="AKF50" s="84"/>
      <c r="AKG50" s="84"/>
      <c r="AKH50" s="84"/>
      <c r="AKI50" s="84"/>
      <c r="AKJ50" s="84"/>
      <c r="AKK50" s="84"/>
      <c r="AKL50" s="84"/>
      <c r="AKM50" s="84"/>
      <c r="AKN50" s="84"/>
      <c r="AKO50" s="84"/>
      <c r="AKP50" s="84"/>
      <c r="AKQ50" s="84"/>
      <c r="AKR50" s="84"/>
      <c r="AKS50" s="84"/>
      <c r="AKT50" s="84"/>
      <c r="AKU50" s="84"/>
      <c r="AKV50" s="84"/>
      <c r="AKW50" s="84"/>
      <c r="AKX50" s="84"/>
      <c r="AKY50" s="84"/>
      <c r="AKZ50" s="84"/>
      <c r="ALA50" s="84"/>
      <c r="ALB50" s="84"/>
      <c r="ALC50" s="84"/>
      <c r="ALD50" s="84"/>
      <c r="ALE50" s="84"/>
      <c r="ALF50" s="84"/>
      <c r="ALG50" s="84"/>
      <c r="ALH50" s="84"/>
      <c r="ALI50" s="84"/>
      <c r="ALJ50" s="84"/>
      <c r="ALK50" s="84"/>
      <c r="ALL50" s="84"/>
      <c r="ALM50" s="84"/>
      <c r="ALN50" s="84"/>
      <c r="ALO50" s="84"/>
      <c r="ALP50" s="84"/>
      <c r="ALQ50" s="84"/>
      <c r="ALR50" s="84"/>
      <c r="ALS50" s="84"/>
      <c r="ALT50" s="84"/>
      <c r="ALU50" s="84"/>
      <c r="ALV50" s="84"/>
      <c r="ALW50" s="84"/>
      <c r="ALX50" s="84"/>
      <c r="ALY50" s="84"/>
      <c r="ALZ50" s="84"/>
      <c r="AMA50" s="84"/>
      <c r="AMB50" s="84"/>
      <c r="AMC50" s="84"/>
      <c r="AMD50" s="84"/>
      <c r="AME50" s="84"/>
      <c r="AMF50" s="84"/>
      <c r="AMG50" s="84"/>
      <c r="AMH50" s="84"/>
      <c r="AMI50" s="84"/>
      <c r="AMJ50" s="84"/>
      <c r="AMK50" s="84"/>
      <c r="AML50" s="84"/>
      <c r="AMM50" s="84"/>
      <c r="AMN50" s="84"/>
      <c r="AMO50" s="84"/>
      <c r="AMP50" s="84"/>
      <c r="AMQ50" s="84"/>
      <c r="AMR50" s="84"/>
      <c r="AMS50" s="84"/>
      <c r="AMT50" s="84"/>
      <c r="AMU50" s="84"/>
      <c r="AMV50" s="84"/>
      <c r="AMW50" s="84"/>
      <c r="AMX50" s="84"/>
      <c r="AMY50" s="84"/>
      <c r="AMZ50" s="84"/>
      <c r="ANA50" s="84"/>
      <c r="ANB50" s="84"/>
      <c r="ANC50" s="84"/>
      <c r="AND50" s="84"/>
      <c r="ANE50" s="84"/>
      <c r="ANF50" s="84"/>
      <c r="ANG50" s="84"/>
      <c r="ANH50" s="84"/>
      <c r="ANI50" s="84"/>
      <c r="ANJ50" s="84"/>
      <c r="ANK50" s="84"/>
      <c r="ANL50" s="84"/>
      <c r="ANM50" s="84"/>
      <c r="ANN50" s="84"/>
      <c r="ANO50" s="84"/>
      <c r="ANP50" s="84"/>
      <c r="ANQ50" s="84"/>
      <c r="ANR50" s="84"/>
      <c r="ANS50" s="84"/>
      <c r="ANT50" s="84"/>
      <c r="ANU50" s="84"/>
      <c r="ANV50" s="84"/>
      <c r="ANW50" s="84"/>
      <c r="ANX50" s="84"/>
      <c r="ANY50" s="84"/>
      <c r="ANZ50" s="84"/>
      <c r="AOA50" s="84"/>
      <c r="AOB50" s="84"/>
      <c r="AOC50" s="84"/>
      <c r="AOD50" s="84"/>
      <c r="AOE50" s="84"/>
      <c r="AOF50" s="84"/>
      <c r="AOG50" s="84"/>
      <c r="AOH50" s="84"/>
      <c r="AOI50" s="84"/>
      <c r="AOJ50" s="84"/>
      <c r="AOK50" s="84"/>
      <c r="AOL50" s="84"/>
      <c r="AOM50" s="84"/>
      <c r="AON50" s="84"/>
      <c r="AOO50" s="84"/>
      <c r="AOP50" s="84"/>
      <c r="AOQ50" s="84"/>
      <c r="AOR50" s="84"/>
      <c r="AOS50" s="84"/>
      <c r="AOT50" s="84"/>
      <c r="AOU50" s="84"/>
      <c r="AOV50" s="84"/>
      <c r="AOW50" s="84"/>
      <c r="AOX50" s="84"/>
      <c r="AOY50" s="84"/>
      <c r="AOZ50" s="84"/>
      <c r="APA50" s="84"/>
      <c r="APB50" s="84"/>
      <c r="APC50" s="84"/>
      <c r="APD50" s="84"/>
      <c r="APE50" s="84"/>
      <c r="APF50" s="84"/>
      <c r="APG50" s="84"/>
      <c r="APH50" s="84"/>
      <c r="API50" s="84"/>
      <c r="APJ50" s="84"/>
      <c r="APK50" s="84"/>
      <c r="APL50" s="84"/>
      <c r="APM50" s="84"/>
      <c r="APN50" s="84"/>
      <c r="APO50" s="84"/>
      <c r="APP50" s="84"/>
      <c r="APQ50" s="84"/>
      <c r="APR50" s="84"/>
      <c r="APS50" s="84"/>
      <c r="APT50" s="84"/>
      <c r="APU50" s="84"/>
      <c r="APV50" s="84"/>
      <c r="APW50" s="84"/>
      <c r="APX50" s="84"/>
      <c r="APY50" s="84"/>
      <c r="APZ50" s="84"/>
      <c r="AQA50" s="84"/>
      <c r="AQB50" s="84"/>
      <c r="AQC50" s="84"/>
      <c r="AQD50" s="84"/>
      <c r="AQE50" s="84"/>
      <c r="AQF50" s="84"/>
      <c r="AQG50" s="84"/>
      <c r="AQH50" s="84"/>
      <c r="AQI50" s="84"/>
      <c r="AQJ50" s="84"/>
      <c r="AQK50" s="84"/>
      <c r="AQL50" s="84"/>
      <c r="AQM50" s="84"/>
      <c r="AQN50" s="84"/>
      <c r="AQO50" s="84"/>
      <c r="AQP50" s="84"/>
      <c r="AQQ50" s="84"/>
      <c r="AQR50" s="84"/>
      <c r="AQS50" s="84"/>
      <c r="AQT50" s="84"/>
      <c r="AQU50" s="84"/>
      <c r="AQV50" s="84"/>
      <c r="AQW50" s="84"/>
      <c r="AQX50" s="84"/>
      <c r="AQY50" s="84"/>
      <c r="AQZ50" s="84"/>
      <c r="ARA50" s="84"/>
      <c r="ARB50" s="84"/>
      <c r="ARC50" s="84"/>
      <c r="ARD50" s="84"/>
      <c r="ARE50" s="84"/>
      <c r="ARF50" s="84"/>
      <c r="ARG50" s="84"/>
      <c r="ARH50" s="84"/>
      <c r="ARI50" s="84"/>
      <c r="ARJ50" s="84"/>
      <c r="ARK50" s="84"/>
      <c r="ARL50" s="84"/>
      <c r="ARM50" s="84"/>
      <c r="ARN50" s="84"/>
      <c r="ARO50" s="84"/>
      <c r="ARP50" s="84"/>
      <c r="ARQ50" s="84"/>
      <c r="ARR50" s="84"/>
      <c r="ARS50" s="84"/>
      <c r="ART50" s="84"/>
      <c r="ARU50" s="84"/>
      <c r="ARV50" s="84"/>
      <c r="ARW50" s="84"/>
      <c r="ARX50" s="84"/>
      <c r="ARY50" s="84"/>
      <c r="ARZ50" s="84"/>
      <c r="ASA50" s="84"/>
      <c r="ASB50" s="84"/>
      <c r="ASC50" s="84"/>
      <c r="ASD50" s="84"/>
      <c r="ASE50" s="84"/>
      <c r="ASF50" s="84"/>
      <c r="ASG50" s="84"/>
      <c r="ASH50" s="84"/>
      <c r="ASI50" s="84"/>
      <c r="ASJ50" s="84"/>
      <c r="ASK50" s="84"/>
      <c r="ASL50" s="84"/>
      <c r="ASM50" s="84"/>
      <c r="ASN50" s="84"/>
      <c r="ASO50" s="84"/>
      <c r="ASP50" s="84"/>
      <c r="ASQ50" s="84"/>
      <c r="ASR50" s="84"/>
      <c r="ASS50" s="84"/>
      <c r="AST50" s="84"/>
      <c r="ASU50" s="84"/>
      <c r="ASV50" s="84"/>
      <c r="ASW50" s="84"/>
      <c r="ASX50" s="84"/>
      <c r="ASY50" s="84"/>
      <c r="ASZ50" s="84"/>
      <c r="ATA50" s="84"/>
      <c r="ATB50" s="84"/>
      <c r="ATC50" s="84"/>
      <c r="ATD50" s="84"/>
      <c r="ATE50" s="84"/>
      <c r="ATF50" s="84"/>
      <c r="ATG50" s="84"/>
      <c r="ATH50" s="84"/>
      <c r="ATI50" s="84"/>
      <c r="ATJ50" s="84"/>
      <c r="ATK50" s="84"/>
      <c r="ATL50" s="84"/>
      <c r="ATM50" s="84"/>
      <c r="ATN50" s="84"/>
      <c r="ATO50" s="84"/>
      <c r="ATP50" s="84"/>
      <c r="ATQ50" s="84"/>
      <c r="ATR50" s="84"/>
      <c r="ATS50" s="84"/>
      <c r="ATT50" s="84"/>
      <c r="ATU50" s="84"/>
      <c r="ATV50" s="84"/>
      <c r="ATW50" s="84"/>
      <c r="ATX50" s="84"/>
      <c r="ATY50" s="84"/>
      <c r="ATZ50" s="84"/>
      <c r="AUA50" s="84"/>
      <c r="AUB50" s="84"/>
      <c r="AUC50" s="84"/>
      <c r="AUD50" s="84"/>
      <c r="AUE50" s="84"/>
      <c r="AUF50" s="84"/>
      <c r="AUG50" s="84"/>
      <c r="AUH50" s="84"/>
      <c r="AUI50" s="84"/>
      <c r="AUJ50" s="84"/>
      <c r="AUK50" s="84"/>
      <c r="AUL50" s="84"/>
      <c r="AUM50" s="84"/>
      <c r="AUN50" s="84"/>
      <c r="AUO50" s="84"/>
      <c r="AUP50" s="84"/>
      <c r="AUQ50" s="84"/>
      <c r="AUR50" s="84"/>
      <c r="AUS50" s="84"/>
      <c r="AUT50" s="84"/>
      <c r="AUU50" s="84"/>
      <c r="AUV50" s="84"/>
      <c r="AUW50" s="84"/>
      <c r="AUX50" s="84"/>
      <c r="AUY50" s="84"/>
      <c r="AUZ50" s="84"/>
      <c r="AVA50" s="84"/>
      <c r="AVB50" s="84"/>
      <c r="AVC50" s="84"/>
      <c r="AVD50" s="84"/>
      <c r="AVE50" s="84"/>
      <c r="AVF50" s="84"/>
      <c r="AVG50" s="84"/>
      <c r="AVH50" s="84"/>
      <c r="AVI50" s="84"/>
      <c r="AVJ50" s="84"/>
      <c r="AVK50" s="84"/>
      <c r="AVL50" s="84"/>
      <c r="AVM50" s="84"/>
      <c r="AVN50" s="84"/>
      <c r="AVO50" s="84"/>
      <c r="AVP50" s="84"/>
      <c r="AVQ50" s="84"/>
      <c r="AVR50" s="84"/>
      <c r="AVS50" s="84"/>
      <c r="AVT50" s="84"/>
      <c r="AVU50" s="84"/>
      <c r="AVV50" s="84"/>
      <c r="AVW50" s="84"/>
      <c r="AVX50" s="84"/>
      <c r="AVY50" s="84"/>
      <c r="AVZ50" s="84"/>
      <c r="AWA50" s="84"/>
      <c r="AWB50" s="84"/>
      <c r="AWC50" s="84"/>
      <c r="AWD50" s="84"/>
      <c r="AWE50" s="84"/>
      <c r="AWF50" s="84"/>
      <c r="AWG50" s="84"/>
      <c r="AWH50" s="84"/>
      <c r="AWI50" s="84"/>
      <c r="AWJ50" s="84"/>
      <c r="AWK50" s="84"/>
      <c r="AWL50" s="84"/>
      <c r="AWM50" s="84"/>
      <c r="AWN50" s="84"/>
      <c r="AWO50" s="84"/>
      <c r="AWP50" s="84"/>
      <c r="AWQ50" s="84"/>
      <c r="AWR50" s="84"/>
      <c r="AWS50" s="84"/>
      <c r="AWT50" s="84"/>
      <c r="AWU50" s="84"/>
      <c r="AWV50" s="84"/>
      <c r="AWW50" s="84"/>
      <c r="AWX50" s="84"/>
      <c r="AWY50" s="84"/>
      <c r="AWZ50" s="84"/>
      <c r="AXA50" s="84"/>
      <c r="AXB50" s="84"/>
      <c r="AXC50" s="84"/>
      <c r="AXD50" s="84"/>
      <c r="AXE50" s="84"/>
      <c r="AXF50" s="84"/>
      <c r="AXG50" s="84"/>
      <c r="AXH50" s="84"/>
      <c r="AXI50" s="84"/>
      <c r="AXJ50" s="84"/>
      <c r="AXK50" s="84"/>
      <c r="AXL50" s="84"/>
      <c r="AXM50" s="84"/>
      <c r="AXN50" s="84"/>
      <c r="AXO50" s="84"/>
      <c r="AXP50" s="84"/>
      <c r="AXQ50" s="84"/>
      <c r="AXR50" s="84"/>
      <c r="AXS50" s="84"/>
      <c r="AXT50" s="84"/>
      <c r="AXU50" s="84"/>
      <c r="AXV50" s="84"/>
      <c r="AXW50" s="84"/>
      <c r="AXX50" s="84"/>
      <c r="AXY50" s="84"/>
      <c r="AXZ50" s="84"/>
      <c r="AYA50" s="84"/>
      <c r="AYB50" s="84"/>
      <c r="AYC50" s="84"/>
      <c r="AYD50" s="84"/>
      <c r="AYE50" s="84"/>
      <c r="AYF50" s="84"/>
      <c r="AYG50" s="84"/>
      <c r="AYH50" s="84"/>
      <c r="AYI50" s="84"/>
      <c r="AYJ50" s="84"/>
      <c r="AYK50" s="84"/>
      <c r="AYL50" s="84"/>
      <c r="AYM50" s="84"/>
      <c r="AYN50" s="84"/>
      <c r="AYO50" s="84"/>
      <c r="AYP50" s="84"/>
      <c r="AYQ50" s="84"/>
      <c r="AYR50" s="84"/>
      <c r="AYS50" s="84"/>
      <c r="AYT50" s="84"/>
      <c r="AYU50" s="84"/>
      <c r="AYV50" s="84"/>
      <c r="AYW50" s="84"/>
      <c r="AYX50" s="84"/>
      <c r="AYY50" s="84"/>
      <c r="AYZ50" s="84"/>
      <c r="AZA50" s="84"/>
      <c r="AZB50" s="84"/>
      <c r="AZC50" s="84"/>
      <c r="AZD50" s="84"/>
      <c r="AZE50" s="84"/>
      <c r="AZF50" s="84"/>
      <c r="AZG50" s="84"/>
      <c r="AZH50" s="84"/>
      <c r="AZI50" s="84"/>
      <c r="AZJ50" s="84"/>
      <c r="AZK50" s="84"/>
      <c r="AZL50" s="84"/>
      <c r="AZM50" s="84"/>
      <c r="AZN50" s="84"/>
      <c r="AZO50" s="84"/>
      <c r="AZP50" s="84"/>
      <c r="AZQ50" s="84"/>
      <c r="AZR50" s="84"/>
      <c r="AZS50" s="84"/>
      <c r="AZT50" s="84"/>
      <c r="AZU50" s="84"/>
      <c r="AZV50" s="84"/>
      <c r="AZW50" s="84"/>
      <c r="AZX50" s="84"/>
      <c r="AZY50" s="84"/>
      <c r="AZZ50" s="84"/>
      <c r="BAA50" s="84"/>
      <c r="BAB50" s="84"/>
      <c r="BAC50" s="84"/>
      <c r="BAD50" s="84"/>
      <c r="BAE50" s="84"/>
      <c r="BAF50" s="84"/>
      <c r="BAG50" s="84"/>
      <c r="BAH50" s="84"/>
      <c r="BAI50" s="84"/>
      <c r="BAJ50" s="84"/>
      <c r="BAK50" s="84"/>
      <c r="BAL50" s="84"/>
      <c r="BAM50" s="84"/>
      <c r="BAN50" s="84"/>
      <c r="BAO50" s="84"/>
      <c r="BAP50" s="84"/>
      <c r="BAQ50" s="84"/>
      <c r="BAR50" s="84"/>
      <c r="BAS50" s="84"/>
      <c r="BAT50" s="84"/>
      <c r="BAU50" s="84"/>
      <c r="BAV50" s="84"/>
      <c r="BAW50" s="84"/>
      <c r="BAX50" s="84"/>
      <c r="BAY50" s="84"/>
      <c r="BAZ50" s="84"/>
      <c r="BBA50" s="84"/>
      <c r="BBB50" s="84"/>
      <c r="BBC50" s="84"/>
      <c r="BBD50" s="84"/>
      <c r="BBE50" s="84"/>
      <c r="BBF50" s="84"/>
      <c r="BBG50" s="84"/>
      <c r="BBH50" s="84"/>
      <c r="BBI50" s="84"/>
      <c r="BBJ50" s="84"/>
      <c r="BBK50" s="84"/>
      <c r="BBL50" s="84"/>
      <c r="BBM50" s="84"/>
      <c r="BBN50" s="84"/>
      <c r="BBO50" s="84"/>
      <c r="BBP50" s="84"/>
      <c r="BBQ50" s="84"/>
      <c r="BBR50" s="84"/>
      <c r="BBS50" s="84"/>
      <c r="BBT50" s="84"/>
      <c r="BBU50" s="84"/>
      <c r="BBV50" s="84"/>
      <c r="BBW50" s="84"/>
      <c r="BBX50" s="84"/>
      <c r="BBY50" s="84"/>
      <c r="BBZ50" s="84"/>
      <c r="BCA50" s="84"/>
      <c r="BCB50" s="84"/>
      <c r="BCC50" s="84"/>
      <c r="BCD50" s="84"/>
      <c r="BCE50" s="84"/>
      <c r="BCF50" s="84"/>
      <c r="BCG50" s="84"/>
      <c r="BCH50" s="84"/>
      <c r="BCI50" s="84"/>
      <c r="BCJ50" s="84"/>
      <c r="BCK50" s="84"/>
      <c r="BCL50" s="84"/>
      <c r="BCM50" s="84"/>
      <c r="BCN50" s="84"/>
      <c r="BCO50" s="84"/>
      <c r="BCP50" s="84"/>
      <c r="BCQ50" s="84"/>
      <c r="BCR50" s="84"/>
      <c r="BCS50" s="84"/>
      <c r="BCT50" s="84"/>
      <c r="BCU50" s="84"/>
      <c r="BCV50" s="84"/>
      <c r="BCW50" s="84"/>
      <c r="BCX50" s="84"/>
      <c r="BCY50" s="84"/>
      <c r="BCZ50" s="84"/>
      <c r="BDA50" s="84"/>
      <c r="BDB50" s="84"/>
      <c r="BDC50" s="84"/>
      <c r="BDD50" s="84"/>
      <c r="BDE50" s="84"/>
      <c r="BDF50" s="84"/>
      <c r="BDG50" s="84"/>
      <c r="BDH50" s="84"/>
      <c r="BDI50" s="84"/>
      <c r="BDJ50" s="84"/>
      <c r="BDK50" s="84"/>
      <c r="BDL50" s="84"/>
      <c r="BDM50" s="84"/>
    </row>
    <row r="51" spans="1:1469" ht="30" customHeight="1">
      <c r="A51" s="269"/>
      <c r="B51" s="81">
        <v>48</v>
      </c>
      <c r="C51" s="87" t="s">
        <v>835</v>
      </c>
      <c r="D51" s="87" t="s">
        <v>562</v>
      </c>
      <c r="E51" s="66"/>
      <c r="F51" s="66" t="s">
        <v>68</v>
      </c>
      <c r="G51" s="66"/>
      <c r="H51" s="66" t="s">
        <v>836</v>
      </c>
      <c r="I51" s="203" t="s">
        <v>1651</v>
      </c>
      <c r="J51" s="204">
        <v>2580.54</v>
      </c>
      <c r="K51" s="245"/>
      <c r="L51" s="253">
        <f t="shared" si="1"/>
        <v>637393.38</v>
      </c>
      <c r="M51" s="132" t="s">
        <v>724</v>
      </c>
      <c r="N51" s="132" t="s">
        <v>835</v>
      </c>
      <c r="O51" s="132"/>
      <c r="P51" s="132" t="s">
        <v>248</v>
      </c>
      <c r="Q51" s="132"/>
      <c r="R51" s="132" t="s">
        <v>816</v>
      </c>
      <c r="S51" s="132" t="s">
        <v>817</v>
      </c>
      <c r="T51" s="132" t="s">
        <v>821</v>
      </c>
      <c r="U51" s="132"/>
      <c r="V51" s="132"/>
      <c r="W51" s="132"/>
      <c r="X51" s="132"/>
      <c r="Y51" s="132"/>
      <c r="Z51" s="132"/>
      <c r="AA51" s="132"/>
      <c r="AB51" s="132"/>
      <c r="AC51" s="132"/>
      <c r="AD51" s="133">
        <v>247</v>
      </c>
      <c r="AE51" s="132"/>
      <c r="AF51" s="134">
        <v>1</v>
      </c>
      <c r="AG51" s="132"/>
      <c r="AH51" s="132"/>
      <c r="AI51" s="132" t="s">
        <v>248</v>
      </c>
      <c r="AK51" s="84"/>
      <c r="AL51" s="84"/>
      <c r="AM51" s="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c r="CC51" s="84"/>
      <c r="CD51" s="84"/>
      <c r="CE51" s="84"/>
      <c r="CF51" s="84"/>
      <c r="CG51" s="84"/>
      <c r="CH51" s="84"/>
      <c r="CI51" s="84"/>
      <c r="CJ51" s="84"/>
      <c r="CK51" s="84"/>
      <c r="CL51" s="84"/>
      <c r="CM51" s="84"/>
      <c r="CN51" s="84"/>
      <c r="CO51" s="84"/>
      <c r="CP51" s="84"/>
      <c r="CQ51" s="84"/>
      <c r="CR51" s="84"/>
      <c r="CS51" s="84"/>
      <c r="CT51" s="84"/>
      <c r="CU51" s="84"/>
      <c r="CV51" s="84"/>
      <c r="CW51" s="84"/>
      <c r="CX51" s="84"/>
      <c r="CY51" s="84"/>
      <c r="CZ51" s="84"/>
      <c r="DA51" s="84"/>
      <c r="DB51" s="84"/>
      <c r="DC51" s="84"/>
      <c r="DD51" s="84"/>
      <c r="DE51" s="84"/>
      <c r="DF51" s="84"/>
      <c r="DG51" s="84"/>
      <c r="DH51" s="84"/>
      <c r="DI51" s="84"/>
      <c r="DJ51" s="84"/>
      <c r="DK51" s="84"/>
      <c r="DL51" s="84"/>
      <c r="DM51" s="84"/>
      <c r="DN51" s="84"/>
      <c r="DO51" s="84"/>
      <c r="DP51" s="84"/>
      <c r="DQ51" s="84"/>
      <c r="DR51" s="84"/>
      <c r="DS51" s="84"/>
      <c r="DT51" s="84"/>
      <c r="DU51" s="84"/>
      <c r="DV51" s="84"/>
      <c r="DW51" s="84"/>
      <c r="DX51" s="84"/>
      <c r="DY51" s="84"/>
      <c r="DZ51" s="84"/>
      <c r="EA51" s="84"/>
      <c r="EB51" s="84"/>
      <c r="EC51" s="84"/>
      <c r="ED51" s="84"/>
      <c r="EE51" s="84"/>
      <c r="EF51" s="84"/>
      <c r="EG51" s="84"/>
      <c r="EH51" s="84"/>
      <c r="EI51" s="84"/>
      <c r="EJ51" s="84"/>
      <c r="EK51" s="84"/>
      <c r="EL51" s="84"/>
      <c r="EM51" s="84"/>
      <c r="EN51" s="84"/>
      <c r="EO51" s="84"/>
      <c r="EP51" s="84"/>
      <c r="EQ51" s="84"/>
      <c r="ER51" s="84"/>
      <c r="ES51" s="84"/>
      <c r="ET51" s="84"/>
      <c r="EU51" s="84"/>
      <c r="EV51" s="84"/>
      <c r="EW51" s="84"/>
      <c r="EX51" s="84"/>
      <c r="EY51" s="84"/>
      <c r="EZ51" s="84"/>
      <c r="FA51" s="84"/>
      <c r="FB51" s="84"/>
      <c r="FC51" s="84"/>
      <c r="FD51" s="84"/>
      <c r="FE51" s="84"/>
      <c r="FF51" s="84"/>
      <c r="FG51" s="84"/>
      <c r="FH51" s="84"/>
      <c r="FI51" s="84"/>
      <c r="FJ51" s="84"/>
      <c r="FK51" s="84"/>
      <c r="FL51" s="84"/>
      <c r="FM51" s="84"/>
      <c r="FN51" s="84"/>
      <c r="FO51" s="84"/>
      <c r="FP51" s="84"/>
      <c r="FQ51" s="84"/>
      <c r="FR51" s="84"/>
      <c r="FS51" s="84"/>
      <c r="FT51" s="84"/>
      <c r="FU51" s="84"/>
      <c r="FV51" s="84"/>
      <c r="FW51" s="84"/>
      <c r="FX51" s="84"/>
      <c r="FY51" s="84"/>
      <c r="FZ51" s="84"/>
      <c r="GA51" s="84"/>
      <c r="GB51" s="84"/>
      <c r="GC51" s="84"/>
      <c r="GD51" s="84"/>
      <c r="GE51" s="84"/>
      <c r="GF51" s="84"/>
      <c r="GG51" s="84"/>
      <c r="GH51" s="84"/>
      <c r="GI51" s="84"/>
      <c r="GJ51" s="84"/>
      <c r="GK51" s="84"/>
      <c r="GL51" s="84"/>
      <c r="GM51" s="84"/>
      <c r="GN51" s="84"/>
      <c r="GO51" s="84"/>
      <c r="GP51" s="84"/>
      <c r="GQ51" s="84"/>
      <c r="GR51" s="84"/>
      <c r="GS51" s="84"/>
      <c r="GT51" s="84"/>
      <c r="GU51" s="84"/>
      <c r="GV51" s="84"/>
      <c r="GW51" s="84"/>
      <c r="GX51" s="84"/>
      <c r="GY51" s="84"/>
      <c r="GZ51" s="84"/>
      <c r="HA51" s="84"/>
      <c r="HB51" s="84"/>
      <c r="HC51" s="84"/>
      <c r="HD51" s="84"/>
      <c r="HE51" s="84"/>
      <c r="HF51" s="84"/>
      <c r="HG51" s="84"/>
      <c r="HH51" s="84"/>
      <c r="HI51" s="84"/>
      <c r="HJ51" s="84"/>
      <c r="HK51" s="84"/>
      <c r="HL51" s="84"/>
      <c r="HM51" s="84"/>
      <c r="HN51" s="84"/>
      <c r="HO51" s="84"/>
      <c r="HP51" s="84"/>
      <c r="HQ51" s="84"/>
      <c r="HR51" s="84"/>
      <c r="HS51" s="84"/>
      <c r="HT51" s="84"/>
      <c r="HU51" s="84"/>
      <c r="HV51" s="84"/>
      <c r="HW51" s="84"/>
      <c r="HX51" s="84"/>
      <c r="HY51" s="84"/>
      <c r="HZ51" s="84"/>
      <c r="IA51" s="84"/>
      <c r="IB51" s="84"/>
      <c r="IC51" s="84"/>
      <c r="ID51" s="84"/>
      <c r="IE51" s="84"/>
      <c r="IF51" s="84"/>
      <c r="IG51" s="84"/>
      <c r="IH51" s="84"/>
      <c r="II51" s="84"/>
      <c r="IJ51" s="84"/>
      <c r="IK51" s="84"/>
      <c r="IL51" s="84"/>
      <c r="IM51" s="84"/>
      <c r="IN51" s="84"/>
      <c r="IO51" s="84"/>
      <c r="IP51" s="84"/>
      <c r="IQ51" s="84"/>
      <c r="IR51" s="84"/>
      <c r="IS51" s="84"/>
      <c r="IT51" s="84"/>
      <c r="IU51" s="84"/>
      <c r="IV51" s="84"/>
      <c r="IW51" s="84"/>
      <c r="IX51" s="84"/>
      <c r="IY51" s="84"/>
      <c r="IZ51" s="84"/>
      <c r="JA51" s="84"/>
      <c r="JB51" s="84"/>
      <c r="JC51" s="84"/>
      <c r="JD51" s="84"/>
      <c r="JE51" s="84"/>
      <c r="JF51" s="84"/>
      <c r="JG51" s="84"/>
      <c r="JH51" s="84"/>
      <c r="JI51" s="84"/>
      <c r="JJ51" s="84"/>
      <c r="JK51" s="84"/>
      <c r="JL51" s="84"/>
      <c r="JM51" s="84"/>
      <c r="JN51" s="84"/>
      <c r="JO51" s="84"/>
      <c r="JP51" s="84"/>
      <c r="JQ51" s="84"/>
      <c r="JR51" s="84"/>
      <c r="JS51" s="84"/>
      <c r="JT51" s="84"/>
      <c r="JU51" s="84"/>
      <c r="JV51" s="84"/>
      <c r="JW51" s="84"/>
      <c r="JX51" s="84"/>
      <c r="JY51" s="84"/>
      <c r="JZ51" s="84"/>
      <c r="KA51" s="84"/>
      <c r="KB51" s="84"/>
      <c r="KC51" s="84"/>
      <c r="KD51" s="84"/>
      <c r="KE51" s="84"/>
      <c r="KF51" s="84"/>
      <c r="KG51" s="84"/>
      <c r="KH51" s="84"/>
      <c r="KI51" s="84"/>
      <c r="KJ51" s="84"/>
      <c r="KK51" s="84"/>
      <c r="KL51" s="84"/>
      <c r="KM51" s="84"/>
      <c r="KN51" s="84"/>
      <c r="KO51" s="84"/>
      <c r="KP51" s="84"/>
      <c r="KQ51" s="84"/>
      <c r="KR51" s="84"/>
      <c r="KS51" s="84"/>
      <c r="KT51" s="84"/>
      <c r="KU51" s="84"/>
      <c r="KV51" s="84"/>
      <c r="KW51" s="84"/>
      <c r="KX51" s="84"/>
      <c r="KY51" s="84"/>
      <c r="KZ51" s="84"/>
      <c r="LA51" s="84"/>
      <c r="LB51" s="84"/>
      <c r="LC51" s="84"/>
      <c r="LD51" s="84"/>
      <c r="LE51" s="84"/>
      <c r="LF51" s="84"/>
      <c r="LG51" s="84"/>
      <c r="LH51" s="84"/>
      <c r="LI51" s="84"/>
      <c r="LJ51" s="84"/>
      <c r="LK51" s="84"/>
      <c r="LL51" s="84"/>
      <c r="LM51" s="84"/>
      <c r="LN51" s="84"/>
      <c r="LO51" s="84"/>
      <c r="LP51" s="84"/>
      <c r="LQ51" s="84"/>
      <c r="LR51" s="84"/>
      <c r="LS51" s="84"/>
      <c r="LT51" s="84"/>
      <c r="LU51" s="84"/>
      <c r="LV51" s="84"/>
      <c r="LW51" s="84"/>
      <c r="LX51" s="84"/>
      <c r="LY51" s="84"/>
      <c r="LZ51" s="84"/>
      <c r="MA51" s="84"/>
      <c r="MB51" s="84"/>
      <c r="MC51" s="84"/>
      <c r="MD51" s="84"/>
      <c r="ME51" s="84"/>
      <c r="MF51" s="84"/>
      <c r="MG51" s="84"/>
      <c r="MH51" s="84"/>
      <c r="MI51" s="84"/>
      <c r="MJ51" s="84"/>
      <c r="MK51" s="84"/>
      <c r="ML51" s="84"/>
      <c r="MM51" s="84"/>
      <c r="MN51" s="84"/>
      <c r="MO51" s="84"/>
      <c r="MP51" s="84"/>
      <c r="MQ51" s="84"/>
      <c r="MR51" s="84"/>
      <c r="MS51" s="84"/>
      <c r="MT51" s="84"/>
      <c r="MU51" s="84"/>
      <c r="MV51" s="84"/>
      <c r="MW51" s="84"/>
      <c r="MX51" s="84"/>
      <c r="MY51" s="84"/>
      <c r="MZ51" s="84"/>
      <c r="NA51" s="84"/>
      <c r="NB51" s="84"/>
      <c r="NC51" s="84"/>
      <c r="ND51" s="84"/>
      <c r="NE51" s="84"/>
      <c r="NF51" s="84"/>
      <c r="NG51" s="84"/>
      <c r="NH51" s="84"/>
      <c r="NI51" s="84"/>
      <c r="NJ51" s="84"/>
      <c r="NK51" s="84"/>
      <c r="NL51" s="84"/>
      <c r="NM51" s="84"/>
      <c r="NN51" s="84"/>
      <c r="NO51" s="84"/>
      <c r="NP51" s="84"/>
      <c r="NQ51" s="84"/>
      <c r="NR51" s="84"/>
      <c r="NS51" s="84"/>
      <c r="NT51" s="84"/>
      <c r="NU51" s="84"/>
      <c r="NV51" s="84"/>
      <c r="NW51" s="84"/>
      <c r="NX51" s="84"/>
      <c r="NY51" s="84"/>
      <c r="NZ51" s="84"/>
      <c r="OA51" s="84"/>
      <c r="OB51" s="84"/>
      <c r="OC51" s="84"/>
      <c r="OD51" s="84"/>
      <c r="OE51" s="84"/>
      <c r="OF51" s="84"/>
      <c r="OG51" s="84"/>
      <c r="OH51" s="84"/>
      <c r="OI51" s="84"/>
      <c r="OJ51" s="84"/>
      <c r="OK51" s="84"/>
      <c r="OL51" s="84"/>
      <c r="OM51" s="84"/>
      <c r="ON51" s="84"/>
      <c r="OO51" s="84"/>
      <c r="OP51" s="84"/>
      <c r="OQ51" s="84"/>
      <c r="OR51" s="84"/>
      <c r="OS51" s="84"/>
      <c r="OT51" s="84"/>
      <c r="OU51" s="84"/>
      <c r="OV51" s="84"/>
      <c r="OW51" s="84"/>
      <c r="OX51" s="84"/>
      <c r="OY51" s="84"/>
      <c r="OZ51" s="84"/>
      <c r="PA51" s="84"/>
      <c r="PB51" s="84"/>
      <c r="PC51" s="84"/>
      <c r="PD51" s="84"/>
      <c r="PE51" s="84"/>
      <c r="PF51" s="84"/>
      <c r="PG51" s="84"/>
      <c r="PH51" s="84"/>
      <c r="PI51" s="84"/>
      <c r="PJ51" s="84"/>
      <c r="PK51" s="84"/>
      <c r="PL51" s="84"/>
      <c r="PM51" s="84"/>
      <c r="PN51" s="84"/>
      <c r="PO51" s="84"/>
      <c r="PP51" s="84"/>
      <c r="PQ51" s="84"/>
      <c r="PR51" s="84"/>
      <c r="PS51" s="84"/>
      <c r="PT51" s="84"/>
      <c r="PU51" s="84"/>
      <c r="PV51" s="84"/>
      <c r="PW51" s="84"/>
      <c r="PX51" s="84"/>
      <c r="PY51" s="84"/>
      <c r="PZ51" s="84"/>
      <c r="QA51" s="84"/>
      <c r="QB51" s="84"/>
      <c r="QC51" s="84"/>
      <c r="QD51" s="84"/>
      <c r="QE51" s="84"/>
      <c r="QF51" s="84"/>
      <c r="QG51" s="84"/>
      <c r="QH51" s="84"/>
      <c r="QI51" s="84"/>
      <c r="QJ51" s="84"/>
      <c r="QK51" s="84"/>
      <c r="QL51" s="84"/>
      <c r="QM51" s="84"/>
      <c r="QN51" s="84"/>
      <c r="QO51" s="84"/>
      <c r="QP51" s="84"/>
      <c r="QQ51" s="84"/>
      <c r="QR51" s="84"/>
      <c r="QS51" s="84"/>
      <c r="QT51" s="84"/>
      <c r="QU51" s="84"/>
      <c r="QV51" s="84"/>
      <c r="QW51" s="84"/>
      <c r="QX51" s="84"/>
      <c r="QY51" s="84"/>
      <c r="QZ51" s="84"/>
      <c r="RA51" s="84"/>
      <c r="RB51" s="84"/>
      <c r="RC51" s="84"/>
      <c r="RD51" s="84"/>
      <c r="RE51" s="84"/>
      <c r="RF51" s="84"/>
      <c r="RG51" s="84"/>
      <c r="RH51" s="84"/>
      <c r="RI51" s="84"/>
      <c r="RJ51" s="84"/>
      <c r="RK51" s="84"/>
      <c r="RL51" s="84"/>
      <c r="RM51" s="84"/>
      <c r="RN51" s="84"/>
      <c r="RO51" s="84"/>
      <c r="RP51" s="84"/>
      <c r="RQ51" s="84"/>
      <c r="RR51" s="84"/>
      <c r="RS51" s="84"/>
      <c r="RT51" s="84"/>
      <c r="RU51" s="84"/>
      <c r="RV51" s="84"/>
      <c r="RW51" s="84"/>
      <c r="RX51" s="84"/>
      <c r="RY51" s="84"/>
      <c r="RZ51" s="84"/>
      <c r="SA51" s="84"/>
      <c r="SB51" s="84"/>
      <c r="SC51" s="84"/>
      <c r="SD51" s="84"/>
      <c r="SE51" s="84"/>
      <c r="SF51" s="84"/>
      <c r="SG51" s="84"/>
      <c r="SH51" s="84"/>
      <c r="SI51" s="84"/>
      <c r="SJ51" s="84"/>
      <c r="SK51" s="84"/>
      <c r="SL51" s="84"/>
      <c r="SM51" s="84"/>
      <c r="SN51" s="84"/>
      <c r="SO51" s="84"/>
      <c r="SP51" s="84"/>
      <c r="SQ51" s="84"/>
      <c r="SR51" s="84"/>
      <c r="SS51" s="84"/>
      <c r="ST51" s="84"/>
      <c r="SU51" s="84"/>
      <c r="SV51" s="84"/>
      <c r="SW51" s="84"/>
      <c r="SX51" s="84"/>
      <c r="SY51" s="84"/>
      <c r="SZ51" s="84"/>
      <c r="TA51" s="84"/>
      <c r="TB51" s="84"/>
      <c r="TC51" s="84"/>
      <c r="TD51" s="84"/>
      <c r="TE51" s="84"/>
      <c r="TF51" s="84"/>
      <c r="TG51" s="84"/>
      <c r="TH51" s="84"/>
      <c r="TI51" s="84"/>
      <c r="TJ51" s="84"/>
      <c r="TK51" s="84"/>
      <c r="TL51" s="84"/>
      <c r="TM51" s="84"/>
      <c r="TN51" s="84"/>
      <c r="TO51" s="84"/>
      <c r="TP51" s="84"/>
      <c r="TQ51" s="84"/>
      <c r="TR51" s="84"/>
      <c r="TS51" s="84"/>
      <c r="TT51" s="84"/>
      <c r="TU51" s="84"/>
      <c r="TV51" s="84"/>
      <c r="TW51" s="84"/>
      <c r="TX51" s="84"/>
      <c r="TY51" s="84"/>
      <c r="TZ51" s="84"/>
      <c r="UA51" s="84"/>
      <c r="UB51" s="84"/>
      <c r="UC51" s="84"/>
      <c r="UD51" s="84"/>
      <c r="UE51" s="84"/>
      <c r="UF51" s="84"/>
      <c r="UG51" s="84"/>
      <c r="UH51" s="84"/>
      <c r="UI51" s="84"/>
      <c r="UJ51" s="84"/>
      <c r="UK51" s="84"/>
      <c r="UL51" s="84"/>
      <c r="UM51" s="84"/>
      <c r="UN51" s="84"/>
      <c r="UO51" s="84"/>
      <c r="UP51" s="84"/>
      <c r="UQ51" s="84"/>
      <c r="UR51" s="84"/>
      <c r="US51" s="84"/>
      <c r="UT51" s="84"/>
      <c r="UU51" s="84"/>
      <c r="UV51" s="84"/>
      <c r="UW51" s="84"/>
      <c r="UX51" s="84"/>
      <c r="UY51" s="84"/>
      <c r="UZ51" s="84"/>
      <c r="VA51" s="84"/>
      <c r="VB51" s="84"/>
      <c r="VC51" s="84"/>
      <c r="VD51" s="84"/>
      <c r="VE51" s="84"/>
      <c r="VF51" s="84"/>
      <c r="VG51" s="84"/>
      <c r="VH51" s="84"/>
      <c r="VI51" s="84"/>
      <c r="VJ51" s="84"/>
      <c r="VK51" s="84"/>
      <c r="VL51" s="84"/>
      <c r="VM51" s="84"/>
      <c r="VN51" s="84"/>
      <c r="VO51" s="84"/>
      <c r="VP51" s="84"/>
      <c r="VQ51" s="84"/>
      <c r="VR51" s="84"/>
      <c r="VS51" s="84"/>
      <c r="VT51" s="84"/>
      <c r="VU51" s="84"/>
      <c r="VV51" s="84"/>
      <c r="VW51" s="84"/>
      <c r="VX51" s="84"/>
      <c r="VY51" s="84"/>
      <c r="VZ51" s="84"/>
      <c r="WA51" s="84"/>
      <c r="WB51" s="84"/>
      <c r="WC51" s="84"/>
      <c r="WD51" s="84"/>
      <c r="WE51" s="84"/>
      <c r="WF51" s="84"/>
      <c r="WG51" s="84"/>
      <c r="WH51" s="84"/>
      <c r="WI51" s="84"/>
      <c r="WJ51" s="84"/>
      <c r="WK51" s="84"/>
      <c r="WL51" s="84"/>
      <c r="WM51" s="84"/>
      <c r="WN51" s="84"/>
      <c r="WO51" s="84"/>
      <c r="WP51" s="84"/>
      <c r="WQ51" s="84"/>
      <c r="WR51" s="84"/>
      <c r="WS51" s="84"/>
      <c r="WT51" s="84"/>
      <c r="WU51" s="84"/>
      <c r="WV51" s="84"/>
      <c r="WW51" s="84"/>
      <c r="WX51" s="84"/>
      <c r="WY51" s="84"/>
      <c r="WZ51" s="84"/>
      <c r="XA51" s="84"/>
      <c r="XB51" s="84"/>
      <c r="XC51" s="84"/>
      <c r="XD51" s="84"/>
      <c r="XE51" s="84"/>
      <c r="XF51" s="84"/>
      <c r="XG51" s="84"/>
      <c r="XH51" s="84"/>
      <c r="XI51" s="84"/>
      <c r="XJ51" s="84"/>
      <c r="XK51" s="84"/>
      <c r="XL51" s="84"/>
      <c r="XM51" s="84"/>
      <c r="XN51" s="84"/>
      <c r="XO51" s="84"/>
      <c r="XP51" s="84"/>
      <c r="XQ51" s="84"/>
      <c r="XR51" s="84"/>
      <c r="XS51" s="84"/>
      <c r="XT51" s="84"/>
      <c r="XU51" s="84"/>
      <c r="XV51" s="84"/>
      <c r="XW51" s="84"/>
      <c r="XX51" s="84"/>
      <c r="XY51" s="84"/>
      <c r="XZ51" s="84"/>
      <c r="YA51" s="84"/>
      <c r="YB51" s="84"/>
      <c r="YC51" s="84"/>
      <c r="YD51" s="84"/>
      <c r="YE51" s="84"/>
      <c r="YF51" s="84"/>
      <c r="YG51" s="84"/>
      <c r="YH51" s="84"/>
      <c r="YI51" s="84"/>
      <c r="YJ51" s="84"/>
      <c r="YK51" s="84"/>
      <c r="YL51" s="84"/>
      <c r="YM51" s="84"/>
      <c r="YN51" s="84"/>
      <c r="YO51" s="84"/>
      <c r="YP51" s="84"/>
      <c r="YQ51" s="84"/>
      <c r="YR51" s="84"/>
      <c r="YS51" s="84"/>
      <c r="YT51" s="84"/>
      <c r="YU51" s="84"/>
      <c r="YV51" s="84"/>
      <c r="YW51" s="84"/>
      <c r="YX51" s="84"/>
      <c r="YY51" s="84"/>
      <c r="YZ51" s="84"/>
      <c r="ZA51" s="84"/>
      <c r="ZB51" s="84"/>
      <c r="ZC51" s="84"/>
      <c r="ZD51" s="84"/>
      <c r="ZE51" s="84"/>
      <c r="ZF51" s="84"/>
      <c r="ZG51" s="84"/>
      <c r="ZH51" s="84"/>
      <c r="ZI51" s="84"/>
      <c r="ZJ51" s="84"/>
      <c r="ZK51" s="84"/>
      <c r="ZL51" s="84"/>
      <c r="ZM51" s="84"/>
      <c r="ZN51" s="84"/>
      <c r="ZO51" s="84"/>
      <c r="ZP51" s="84"/>
      <c r="ZQ51" s="84"/>
      <c r="ZR51" s="84"/>
      <c r="ZS51" s="84"/>
      <c r="ZT51" s="84"/>
      <c r="ZU51" s="84"/>
      <c r="ZV51" s="84"/>
      <c r="ZW51" s="84"/>
      <c r="ZX51" s="84"/>
      <c r="ZY51" s="84"/>
      <c r="ZZ51" s="84"/>
      <c r="AAA51" s="84"/>
      <c r="AAB51" s="84"/>
      <c r="AAC51" s="84"/>
      <c r="AAD51" s="84"/>
      <c r="AAE51" s="84"/>
      <c r="AAF51" s="84"/>
      <c r="AAG51" s="84"/>
      <c r="AAH51" s="84"/>
      <c r="AAI51" s="84"/>
      <c r="AAJ51" s="84"/>
      <c r="AAK51" s="84"/>
      <c r="AAL51" s="84"/>
      <c r="AAM51" s="84"/>
      <c r="AAN51" s="84"/>
      <c r="AAO51" s="84"/>
      <c r="AAP51" s="84"/>
      <c r="AAQ51" s="84"/>
      <c r="AAR51" s="84"/>
      <c r="AAS51" s="84"/>
      <c r="AAT51" s="84"/>
      <c r="AAU51" s="84"/>
      <c r="AAV51" s="84"/>
      <c r="AAW51" s="84"/>
      <c r="AAX51" s="84"/>
      <c r="AAY51" s="84"/>
      <c r="AAZ51" s="84"/>
      <c r="ABA51" s="84"/>
      <c r="ABB51" s="84"/>
      <c r="ABC51" s="84"/>
      <c r="ABD51" s="84"/>
      <c r="ABE51" s="84"/>
      <c r="ABF51" s="84"/>
      <c r="ABG51" s="84"/>
      <c r="ABH51" s="84"/>
      <c r="ABI51" s="84"/>
      <c r="ABJ51" s="84"/>
      <c r="ABK51" s="84"/>
      <c r="ABL51" s="84"/>
      <c r="ABM51" s="84"/>
      <c r="ABN51" s="84"/>
      <c r="ABO51" s="84"/>
      <c r="ABP51" s="84"/>
      <c r="ABQ51" s="84"/>
      <c r="ABR51" s="84"/>
      <c r="ABS51" s="84"/>
      <c r="ABT51" s="84"/>
      <c r="ABU51" s="84"/>
      <c r="ABV51" s="84"/>
      <c r="ABW51" s="84"/>
      <c r="ABX51" s="84"/>
      <c r="ABY51" s="84"/>
      <c r="ABZ51" s="84"/>
      <c r="ACA51" s="84"/>
      <c r="ACB51" s="84"/>
      <c r="ACC51" s="84"/>
      <c r="ACD51" s="84"/>
      <c r="ACE51" s="84"/>
      <c r="ACF51" s="84"/>
      <c r="ACG51" s="84"/>
      <c r="ACH51" s="84"/>
      <c r="ACI51" s="84"/>
      <c r="ACJ51" s="84"/>
      <c r="ACK51" s="84"/>
      <c r="ACL51" s="84"/>
      <c r="ACM51" s="84"/>
      <c r="ACN51" s="84"/>
      <c r="ACO51" s="84"/>
      <c r="ACP51" s="84"/>
      <c r="ACQ51" s="84"/>
      <c r="ACR51" s="84"/>
      <c r="ACS51" s="84"/>
      <c r="ACT51" s="84"/>
      <c r="ACU51" s="84"/>
      <c r="ACV51" s="84"/>
      <c r="ACW51" s="84"/>
      <c r="ACX51" s="84"/>
      <c r="ACY51" s="84"/>
      <c r="ACZ51" s="84"/>
      <c r="ADA51" s="84"/>
      <c r="ADB51" s="84"/>
      <c r="ADC51" s="84"/>
      <c r="ADD51" s="84"/>
      <c r="ADE51" s="84"/>
      <c r="ADF51" s="84"/>
      <c r="ADG51" s="84"/>
      <c r="ADH51" s="84"/>
      <c r="ADI51" s="84"/>
      <c r="ADJ51" s="84"/>
      <c r="ADK51" s="84"/>
      <c r="ADL51" s="84"/>
      <c r="ADM51" s="84"/>
      <c r="ADN51" s="84"/>
      <c r="ADO51" s="84"/>
      <c r="ADP51" s="84"/>
      <c r="ADQ51" s="84"/>
      <c r="ADR51" s="84"/>
      <c r="ADS51" s="84"/>
      <c r="ADT51" s="84"/>
      <c r="ADU51" s="84"/>
      <c r="ADV51" s="84"/>
      <c r="ADW51" s="84"/>
      <c r="ADX51" s="84"/>
      <c r="ADY51" s="84"/>
      <c r="ADZ51" s="84"/>
      <c r="AEA51" s="84"/>
      <c r="AEB51" s="84"/>
      <c r="AEC51" s="84"/>
      <c r="AED51" s="84"/>
      <c r="AEE51" s="84"/>
      <c r="AEF51" s="84"/>
      <c r="AEG51" s="84"/>
      <c r="AEH51" s="84"/>
      <c r="AEI51" s="84"/>
      <c r="AEJ51" s="84"/>
      <c r="AEK51" s="84"/>
      <c r="AEL51" s="84"/>
      <c r="AEM51" s="84"/>
      <c r="AEN51" s="84"/>
      <c r="AEO51" s="84"/>
      <c r="AEP51" s="84"/>
      <c r="AEQ51" s="84"/>
      <c r="AER51" s="84"/>
      <c r="AES51" s="84"/>
      <c r="AET51" s="84"/>
      <c r="AEU51" s="84"/>
      <c r="AEV51" s="84"/>
      <c r="AEW51" s="84"/>
      <c r="AEX51" s="84"/>
      <c r="AEY51" s="84"/>
      <c r="AEZ51" s="84"/>
      <c r="AFA51" s="84"/>
      <c r="AFB51" s="84"/>
      <c r="AFC51" s="84"/>
      <c r="AFD51" s="84"/>
      <c r="AFE51" s="84"/>
      <c r="AFF51" s="84"/>
      <c r="AFG51" s="84"/>
      <c r="AFH51" s="84"/>
      <c r="AFI51" s="84"/>
      <c r="AFJ51" s="84"/>
      <c r="AFK51" s="84"/>
      <c r="AFL51" s="84"/>
      <c r="AFM51" s="84"/>
      <c r="AFN51" s="84"/>
      <c r="AFO51" s="84"/>
      <c r="AFP51" s="84"/>
      <c r="AFQ51" s="84"/>
      <c r="AFR51" s="84"/>
      <c r="AFS51" s="84"/>
      <c r="AFT51" s="84"/>
      <c r="AFU51" s="84"/>
      <c r="AFV51" s="84"/>
      <c r="AFW51" s="84"/>
      <c r="AFX51" s="84"/>
      <c r="AFY51" s="84"/>
      <c r="AFZ51" s="84"/>
      <c r="AGA51" s="84"/>
      <c r="AGB51" s="84"/>
      <c r="AGC51" s="84"/>
      <c r="AGD51" s="84"/>
      <c r="AGE51" s="84"/>
      <c r="AGF51" s="84"/>
      <c r="AGG51" s="84"/>
      <c r="AGH51" s="84"/>
      <c r="AGI51" s="84"/>
      <c r="AGJ51" s="84"/>
      <c r="AGK51" s="84"/>
      <c r="AGL51" s="84"/>
      <c r="AGM51" s="84"/>
      <c r="AGN51" s="84"/>
      <c r="AGO51" s="84"/>
      <c r="AGP51" s="84"/>
      <c r="AGQ51" s="84"/>
      <c r="AGR51" s="84"/>
      <c r="AGS51" s="84"/>
      <c r="AGT51" s="84"/>
      <c r="AGU51" s="84"/>
      <c r="AGV51" s="84"/>
      <c r="AGW51" s="84"/>
      <c r="AGX51" s="84"/>
      <c r="AGY51" s="84"/>
      <c r="AGZ51" s="84"/>
      <c r="AHA51" s="84"/>
      <c r="AHB51" s="84"/>
      <c r="AHC51" s="84"/>
      <c r="AHD51" s="84"/>
      <c r="AHE51" s="84"/>
      <c r="AHF51" s="84"/>
      <c r="AHG51" s="84"/>
      <c r="AHH51" s="84"/>
      <c r="AHI51" s="84"/>
      <c r="AHJ51" s="84"/>
      <c r="AHK51" s="84"/>
      <c r="AHL51" s="84"/>
      <c r="AHM51" s="84"/>
      <c r="AHN51" s="84"/>
      <c r="AHO51" s="84"/>
      <c r="AHP51" s="84"/>
      <c r="AHQ51" s="84"/>
      <c r="AHR51" s="84"/>
      <c r="AHS51" s="84"/>
      <c r="AHT51" s="84"/>
      <c r="AHU51" s="84"/>
      <c r="AHV51" s="84"/>
      <c r="AHW51" s="84"/>
      <c r="AHX51" s="84"/>
      <c r="AHY51" s="84"/>
      <c r="AHZ51" s="84"/>
      <c r="AIA51" s="84"/>
      <c r="AIB51" s="84"/>
      <c r="AIC51" s="84"/>
      <c r="AID51" s="84"/>
      <c r="AIE51" s="84"/>
      <c r="AIF51" s="84"/>
      <c r="AIG51" s="84"/>
      <c r="AIH51" s="84"/>
      <c r="AII51" s="84"/>
      <c r="AIJ51" s="84"/>
      <c r="AIK51" s="84"/>
      <c r="AIL51" s="84"/>
      <c r="AIM51" s="84"/>
      <c r="AIN51" s="84"/>
      <c r="AIO51" s="84"/>
      <c r="AIP51" s="84"/>
      <c r="AIQ51" s="84"/>
      <c r="AIR51" s="84"/>
      <c r="AIS51" s="84"/>
      <c r="AIT51" s="84"/>
      <c r="AIU51" s="84"/>
      <c r="AIV51" s="84"/>
      <c r="AIW51" s="84"/>
      <c r="AIX51" s="84"/>
      <c r="AIY51" s="84"/>
      <c r="AIZ51" s="84"/>
      <c r="AJA51" s="84"/>
      <c r="AJB51" s="84"/>
      <c r="AJC51" s="84"/>
      <c r="AJD51" s="84"/>
      <c r="AJE51" s="84"/>
      <c r="AJF51" s="84"/>
      <c r="AJG51" s="84"/>
      <c r="AJH51" s="84"/>
      <c r="AJI51" s="84"/>
      <c r="AJJ51" s="84"/>
      <c r="AJK51" s="84"/>
      <c r="AJL51" s="84"/>
      <c r="AJM51" s="84"/>
      <c r="AJN51" s="84"/>
      <c r="AJO51" s="84"/>
      <c r="AJP51" s="84"/>
      <c r="AJQ51" s="84"/>
      <c r="AJR51" s="84"/>
      <c r="AJS51" s="84"/>
      <c r="AJT51" s="84"/>
      <c r="AJU51" s="84"/>
      <c r="AJV51" s="84"/>
      <c r="AJW51" s="84"/>
      <c r="AJX51" s="84"/>
      <c r="AJY51" s="84"/>
      <c r="AJZ51" s="84"/>
      <c r="AKA51" s="84"/>
      <c r="AKB51" s="84"/>
      <c r="AKC51" s="84"/>
      <c r="AKD51" s="84"/>
      <c r="AKE51" s="84"/>
      <c r="AKF51" s="84"/>
      <c r="AKG51" s="84"/>
      <c r="AKH51" s="84"/>
      <c r="AKI51" s="84"/>
      <c r="AKJ51" s="84"/>
      <c r="AKK51" s="84"/>
      <c r="AKL51" s="84"/>
      <c r="AKM51" s="84"/>
      <c r="AKN51" s="84"/>
      <c r="AKO51" s="84"/>
      <c r="AKP51" s="84"/>
      <c r="AKQ51" s="84"/>
      <c r="AKR51" s="84"/>
      <c r="AKS51" s="84"/>
      <c r="AKT51" s="84"/>
      <c r="AKU51" s="84"/>
      <c r="AKV51" s="84"/>
      <c r="AKW51" s="84"/>
      <c r="AKX51" s="84"/>
      <c r="AKY51" s="84"/>
      <c r="AKZ51" s="84"/>
      <c r="ALA51" s="84"/>
      <c r="ALB51" s="84"/>
      <c r="ALC51" s="84"/>
      <c r="ALD51" s="84"/>
      <c r="ALE51" s="84"/>
      <c r="ALF51" s="84"/>
      <c r="ALG51" s="84"/>
      <c r="ALH51" s="84"/>
      <c r="ALI51" s="84"/>
      <c r="ALJ51" s="84"/>
      <c r="ALK51" s="84"/>
      <c r="ALL51" s="84"/>
      <c r="ALM51" s="84"/>
      <c r="ALN51" s="84"/>
      <c r="ALO51" s="84"/>
      <c r="ALP51" s="84"/>
      <c r="ALQ51" s="84"/>
      <c r="ALR51" s="84"/>
      <c r="ALS51" s="84"/>
      <c r="ALT51" s="84"/>
      <c r="ALU51" s="84"/>
      <c r="ALV51" s="84"/>
      <c r="ALW51" s="84"/>
      <c r="ALX51" s="84"/>
      <c r="ALY51" s="84"/>
      <c r="ALZ51" s="84"/>
      <c r="AMA51" s="84"/>
      <c r="AMB51" s="84"/>
      <c r="AMC51" s="84"/>
      <c r="AMD51" s="84"/>
      <c r="AME51" s="84"/>
      <c r="AMF51" s="84"/>
      <c r="AMG51" s="84"/>
      <c r="AMH51" s="84"/>
      <c r="AMI51" s="84"/>
      <c r="AMJ51" s="84"/>
      <c r="AMK51" s="84"/>
      <c r="AML51" s="84"/>
      <c r="AMM51" s="84"/>
      <c r="AMN51" s="84"/>
      <c r="AMO51" s="84"/>
      <c r="AMP51" s="84"/>
      <c r="AMQ51" s="84"/>
      <c r="AMR51" s="84"/>
      <c r="AMS51" s="84"/>
      <c r="AMT51" s="84"/>
      <c r="AMU51" s="84"/>
      <c r="AMV51" s="84"/>
      <c r="AMW51" s="84"/>
      <c r="AMX51" s="84"/>
      <c r="AMY51" s="84"/>
      <c r="AMZ51" s="84"/>
      <c r="ANA51" s="84"/>
      <c r="ANB51" s="84"/>
      <c r="ANC51" s="84"/>
      <c r="AND51" s="84"/>
      <c r="ANE51" s="84"/>
      <c r="ANF51" s="84"/>
      <c r="ANG51" s="84"/>
      <c r="ANH51" s="84"/>
      <c r="ANI51" s="84"/>
      <c r="ANJ51" s="84"/>
      <c r="ANK51" s="84"/>
      <c r="ANL51" s="84"/>
      <c r="ANM51" s="84"/>
      <c r="ANN51" s="84"/>
      <c r="ANO51" s="84"/>
      <c r="ANP51" s="84"/>
      <c r="ANQ51" s="84"/>
      <c r="ANR51" s="84"/>
      <c r="ANS51" s="84"/>
      <c r="ANT51" s="84"/>
      <c r="ANU51" s="84"/>
      <c r="ANV51" s="84"/>
      <c r="ANW51" s="84"/>
      <c r="ANX51" s="84"/>
      <c r="ANY51" s="84"/>
      <c r="ANZ51" s="84"/>
      <c r="AOA51" s="84"/>
      <c r="AOB51" s="84"/>
      <c r="AOC51" s="84"/>
      <c r="AOD51" s="84"/>
      <c r="AOE51" s="84"/>
      <c r="AOF51" s="84"/>
      <c r="AOG51" s="84"/>
      <c r="AOH51" s="84"/>
      <c r="AOI51" s="84"/>
      <c r="AOJ51" s="84"/>
      <c r="AOK51" s="84"/>
      <c r="AOL51" s="84"/>
      <c r="AOM51" s="84"/>
      <c r="AON51" s="84"/>
      <c r="AOO51" s="84"/>
      <c r="AOP51" s="84"/>
      <c r="AOQ51" s="84"/>
      <c r="AOR51" s="84"/>
      <c r="AOS51" s="84"/>
      <c r="AOT51" s="84"/>
      <c r="AOU51" s="84"/>
      <c r="AOV51" s="84"/>
      <c r="AOW51" s="84"/>
      <c r="AOX51" s="84"/>
      <c r="AOY51" s="84"/>
      <c r="AOZ51" s="84"/>
      <c r="APA51" s="84"/>
      <c r="APB51" s="84"/>
      <c r="APC51" s="84"/>
      <c r="APD51" s="84"/>
      <c r="APE51" s="84"/>
      <c r="APF51" s="84"/>
      <c r="APG51" s="84"/>
      <c r="APH51" s="84"/>
      <c r="API51" s="84"/>
      <c r="APJ51" s="84"/>
      <c r="APK51" s="84"/>
      <c r="APL51" s="84"/>
      <c r="APM51" s="84"/>
      <c r="APN51" s="84"/>
      <c r="APO51" s="84"/>
      <c r="APP51" s="84"/>
      <c r="APQ51" s="84"/>
      <c r="APR51" s="84"/>
      <c r="APS51" s="84"/>
      <c r="APT51" s="84"/>
      <c r="APU51" s="84"/>
      <c r="APV51" s="84"/>
      <c r="APW51" s="84"/>
      <c r="APX51" s="84"/>
      <c r="APY51" s="84"/>
      <c r="APZ51" s="84"/>
      <c r="AQA51" s="84"/>
      <c r="AQB51" s="84"/>
      <c r="AQC51" s="84"/>
      <c r="AQD51" s="84"/>
      <c r="AQE51" s="84"/>
      <c r="AQF51" s="84"/>
      <c r="AQG51" s="84"/>
      <c r="AQH51" s="84"/>
      <c r="AQI51" s="84"/>
      <c r="AQJ51" s="84"/>
      <c r="AQK51" s="84"/>
      <c r="AQL51" s="84"/>
      <c r="AQM51" s="84"/>
      <c r="AQN51" s="84"/>
      <c r="AQO51" s="84"/>
      <c r="AQP51" s="84"/>
      <c r="AQQ51" s="84"/>
      <c r="AQR51" s="84"/>
      <c r="AQS51" s="84"/>
      <c r="AQT51" s="84"/>
      <c r="AQU51" s="84"/>
      <c r="AQV51" s="84"/>
      <c r="AQW51" s="84"/>
      <c r="AQX51" s="84"/>
      <c r="AQY51" s="84"/>
      <c r="AQZ51" s="84"/>
      <c r="ARA51" s="84"/>
      <c r="ARB51" s="84"/>
      <c r="ARC51" s="84"/>
      <c r="ARD51" s="84"/>
      <c r="ARE51" s="84"/>
      <c r="ARF51" s="84"/>
      <c r="ARG51" s="84"/>
      <c r="ARH51" s="84"/>
      <c r="ARI51" s="84"/>
      <c r="ARJ51" s="84"/>
      <c r="ARK51" s="84"/>
      <c r="ARL51" s="84"/>
      <c r="ARM51" s="84"/>
      <c r="ARN51" s="84"/>
      <c r="ARO51" s="84"/>
      <c r="ARP51" s="84"/>
      <c r="ARQ51" s="84"/>
      <c r="ARR51" s="84"/>
      <c r="ARS51" s="84"/>
      <c r="ART51" s="84"/>
      <c r="ARU51" s="84"/>
      <c r="ARV51" s="84"/>
      <c r="ARW51" s="84"/>
      <c r="ARX51" s="84"/>
      <c r="ARY51" s="84"/>
      <c r="ARZ51" s="84"/>
      <c r="ASA51" s="84"/>
      <c r="ASB51" s="84"/>
      <c r="ASC51" s="84"/>
      <c r="ASD51" s="84"/>
      <c r="ASE51" s="84"/>
      <c r="ASF51" s="84"/>
      <c r="ASG51" s="84"/>
      <c r="ASH51" s="84"/>
      <c r="ASI51" s="84"/>
      <c r="ASJ51" s="84"/>
      <c r="ASK51" s="84"/>
      <c r="ASL51" s="84"/>
      <c r="ASM51" s="84"/>
      <c r="ASN51" s="84"/>
      <c r="ASO51" s="84"/>
      <c r="ASP51" s="84"/>
      <c r="ASQ51" s="84"/>
      <c r="ASR51" s="84"/>
      <c r="ASS51" s="84"/>
      <c r="AST51" s="84"/>
      <c r="ASU51" s="84"/>
      <c r="ASV51" s="84"/>
      <c r="ASW51" s="84"/>
      <c r="ASX51" s="84"/>
      <c r="ASY51" s="84"/>
      <c r="ASZ51" s="84"/>
      <c r="ATA51" s="84"/>
      <c r="ATB51" s="84"/>
      <c r="ATC51" s="84"/>
      <c r="ATD51" s="84"/>
      <c r="ATE51" s="84"/>
      <c r="ATF51" s="84"/>
      <c r="ATG51" s="84"/>
      <c r="ATH51" s="84"/>
      <c r="ATI51" s="84"/>
      <c r="ATJ51" s="84"/>
      <c r="ATK51" s="84"/>
      <c r="ATL51" s="84"/>
      <c r="ATM51" s="84"/>
      <c r="ATN51" s="84"/>
      <c r="ATO51" s="84"/>
      <c r="ATP51" s="84"/>
      <c r="ATQ51" s="84"/>
      <c r="ATR51" s="84"/>
      <c r="ATS51" s="84"/>
      <c r="ATT51" s="84"/>
      <c r="ATU51" s="84"/>
      <c r="ATV51" s="84"/>
      <c r="ATW51" s="84"/>
      <c r="ATX51" s="84"/>
      <c r="ATY51" s="84"/>
      <c r="ATZ51" s="84"/>
      <c r="AUA51" s="84"/>
      <c r="AUB51" s="84"/>
      <c r="AUC51" s="84"/>
      <c r="AUD51" s="84"/>
      <c r="AUE51" s="84"/>
      <c r="AUF51" s="84"/>
      <c r="AUG51" s="84"/>
      <c r="AUH51" s="84"/>
      <c r="AUI51" s="84"/>
      <c r="AUJ51" s="84"/>
      <c r="AUK51" s="84"/>
      <c r="AUL51" s="84"/>
      <c r="AUM51" s="84"/>
      <c r="AUN51" s="84"/>
      <c r="AUO51" s="84"/>
      <c r="AUP51" s="84"/>
      <c r="AUQ51" s="84"/>
      <c r="AUR51" s="84"/>
      <c r="AUS51" s="84"/>
      <c r="AUT51" s="84"/>
      <c r="AUU51" s="84"/>
      <c r="AUV51" s="84"/>
      <c r="AUW51" s="84"/>
      <c r="AUX51" s="84"/>
      <c r="AUY51" s="84"/>
      <c r="AUZ51" s="84"/>
      <c r="AVA51" s="84"/>
      <c r="AVB51" s="84"/>
      <c r="AVC51" s="84"/>
      <c r="AVD51" s="84"/>
      <c r="AVE51" s="84"/>
      <c r="AVF51" s="84"/>
      <c r="AVG51" s="84"/>
      <c r="AVH51" s="84"/>
      <c r="AVI51" s="84"/>
      <c r="AVJ51" s="84"/>
      <c r="AVK51" s="84"/>
      <c r="AVL51" s="84"/>
      <c r="AVM51" s="84"/>
      <c r="AVN51" s="84"/>
      <c r="AVO51" s="84"/>
      <c r="AVP51" s="84"/>
      <c r="AVQ51" s="84"/>
      <c r="AVR51" s="84"/>
      <c r="AVS51" s="84"/>
      <c r="AVT51" s="84"/>
      <c r="AVU51" s="84"/>
      <c r="AVV51" s="84"/>
      <c r="AVW51" s="84"/>
      <c r="AVX51" s="84"/>
      <c r="AVY51" s="84"/>
      <c r="AVZ51" s="84"/>
      <c r="AWA51" s="84"/>
      <c r="AWB51" s="84"/>
      <c r="AWC51" s="84"/>
      <c r="AWD51" s="84"/>
      <c r="AWE51" s="84"/>
      <c r="AWF51" s="84"/>
      <c r="AWG51" s="84"/>
      <c r="AWH51" s="84"/>
      <c r="AWI51" s="84"/>
      <c r="AWJ51" s="84"/>
      <c r="AWK51" s="84"/>
      <c r="AWL51" s="84"/>
      <c r="AWM51" s="84"/>
      <c r="AWN51" s="84"/>
      <c r="AWO51" s="84"/>
      <c r="AWP51" s="84"/>
      <c r="AWQ51" s="84"/>
      <c r="AWR51" s="84"/>
      <c r="AWS51" s="84"/>
      <c r="AWT51" s="84"/>
      <c r="AWU51" s="84"/>
      <c r="AWV51" s="84"/>
      <c r="AWW51" s="84"/>
      <c r="AWX51" s="84"/>
      <c r="AWY51" s="84"/>
      <c r="AWZ51" s="84"/>
      <c r="AXA51" s="84"/>
      <c r="AXB51" s="84"/>
      <c r="AXC51" s="84"/>
      <c r="AXD51" s="84"/>
      <c r="AXE51" s="84"/>
      <c r="AXF51" s="84"/>
      <c r="AXG51" s="84"/>
      <c r="AXH51" s="84"/>
      <c r="AXI51" s="84"/>
      <c r="AXJ51" s="84"/>
      <c r="AXK51" s="84"/>
      <c r="AXL51" s="84"/>
      <c r="AXM51" s="84"/>
      <c r="AXN51" s="84"/>
      <c r="AXO51" s="84"/>
      <c r="AXP51" s="84"/>
      <c r="AXQ51" s="84"/>
      <c r="AXR51" s="84"/>
      <c r="AXS51" s="84"/>
      <c r="AXT51" s="84"/>
      <c r="AXU51" s="84"/>
      <c r="AXV51" s="84"/>
      <c r="AXW51" s="84"/>
      <c r="AXX51" s="84"/>
      <c r="AXY51" s="84"/>
      <c r="AXZ51" s="84"/>
      <c r="AYA51" s="84"/>
      <c r="AYB51" s="84"/>
      <c r="AYC51" s="84"/>
      <c r="AYD51" s="84"/>
      <c r="AYE51" s="84"/>
      <c r="AYF51" s="84"/>
      <c r="AYG51" s="84"/>
      <c r="AYH51" s="84"/>
      <c r="AYI51" s="84"/>
      <c r="AYJ51" s="84"/>
      <c r="AYK51" s="84"/>
      <c r="AYL51" s="84"/>
      <c r="AYM51" s="84"/>
      <c r="AYN51" s="84"/>
      <c r="AYO51" s="84"/>
      <c r="AYP51" s="84"/>
      <c r="AYQ51" s="84"/>
      <c r="AYR51" s="84"/>
      <c r="AYS51" s="84"/>
      <c r="AYT51" s="84"/>
      <c r="AYU51" s="84"/>
      <c r="AYV51" s="84"/>
      <c r="AYW51" s="84"/>
      <c r="AYX51" s="84"/>
      <c r="AYY51" s="84"/>
      <c r="AYZ51" s="84"/>
      <c r="AZA51" s="84"/>
      <c r="AZB51" s="84"/>
      <c r="AZC51" s="84"/>
      <c r="AZD51" s="84"/>
      <c r="AZE51" s="84"/>
      <c r="AZF51" s="84"/>
      <c r="AZG51" s="84"/>
      <c r="AZH51" s="84"/>
      <c r="AZI51" s="84"/>
      <c r="AZJ51" s="84"/>
      <c r="AZK51" s="84"/>
      <c r="AZL51" s="84"/>
      <c r="AZM51" s="84"/>
      <c r="AZN51" s="84"/>
      <c r="AZO51" s="84"/>
      <c r="AZP51" s="84"/>
      <c r="AZQ51" s="84"/>
      <c r="AZR51" s="84"/>
      <c r="AZS51" s="84"/>
      <c r="AZT51" s="84"/>
      <c r="AZU51" s="84"/>
      <c r="AZV51" s="84"/>
      <c r="AZW51" s="84"/>
      <c r="AZX51" s="84"/>
      <c r="AZY51" s="84"/>
      <c r="AZZ51" s="84"/>
      <c r="BAA51" s="84"/>
      <c r="BAB51" s="84"/>
      <c r="BAC51" s="84"/>
      <c r="BAD51" s="84"/>
      <c r="BAE51" s="84"/>
      <c r="BAF51" s="84"/>
      <c r="BAG51" s="84"/>
      <c r="BAH51" s="84"/>
      <c r="BAI51" s="84"/>
      <c r="BAJ51" s="84"/>
      <c r="BAK51" s="84"/>
      <c r="BAL51" s="84"/>
      <c r="BAM51" s="84"/>
      <c r="BAN51" s="84"/>
      <c r="BAO51" s="84"/>
      <c r="BAP51" s="84"/>
      <c r="BAQ51" s="84"/>
      <c r="BAR51" s="84"/>
      <c r="BAS51" s="84"/>
      <c r="BAT51" s="84"/>
      <c r="BAU51" s="84"/>
      <c r="BAV51" s="84"/>
      <c r="BAW51" s="84"/>
      <c r="BAX51" s="84"/>
      <c r="BAY51" s="84"/>
      <c r="BAZ51" s="84"/>
      <c r="BBA51" s="84"/>
      <c r="BBB51" s="84"/>
      <c r="BBC51" s="84"/>
      <c r="BBD51" s="84"/>
      <c r="BBE51" s="84"/>
      <c r="BBF51" s="84"/>
      <c r="BBG51" s="84"/>
      <c r="BBH51" s="84"/>
      <c r="BBI51" s="84"/>
      <c r="BBJ51" s="84"/>
      <c r="BBK51" s="84"/>
      <c r="BBL51" s="84"/>
      <c r="BBM51" s="84"/>
      <c r="BBN51" s="84"/>
      <c r="BBO51" s="84"/>
      <c r="BBP51" s="84"/>
      <c r="BBQ51" s="84"/>
      <c r="BBR51" s="84"/>
      <c r="BBS51" s="84"/>
      <c r="BBT51" s="84"/>
      <c r="BBU51" s="84"/>
      <c r="BBV51" s="84"/>
      <c r="BBW51" s="84"/>
      <c r="BBX51" s="84"/>
      <c r="BBY51" s="84"/>
      <c r="BBZ51" s="84"/>
      <c r="BCA51" s="84"/>
      <c r="BCB51" s="84"/>
      <c r="BCC51" s="84"/>
      <c r="BCD51" s="84"/>
      <c r="BCE51" s="84"/>
      <c r="BCF51" s="84"/>
      <c r="BCG51" s="84"/>
      <c r="BCH51" s="84"/>
      <c r="BCI51" s="84"/>
      <c r="BCJ51" s="84"/>
      <c r="BCK51" s="84"/>
      <c r="BCL51" s="84"/>
      <c r="BCM51" s="84"/>
      <c r="BCN51" s="84"/>
      <c r="BCO51" s="84"/>
      <c r="BCP51" s="84"/>
      <c r="BCQ51" s="84"/>
      <c r="BCR51" s="84"/>
      <c r="BCS51" s="84"/>
      <c r="BCT51" s="84"/>
      <c r="BCU51" s="84"/>
      <c r="BCV51" s="84"/>
      <c r="BCW51" s="84"/>
      <c r="BCX51" s="84"/>
      <c r="BCY51" s="84"/>
      <c r="BCZ51" s="84"/>
      <c r="BDA51" s="84"/>
      <c r="BDB51" s="84"/>
      <c r="BDC51" s="84"/>
      <c r="BDD51" s="84"/>
      <c r="BDE51" s="84"/>
      <c r="BDF51" s="84"/>
      <c r="BDG51" s="84"/>
      <c r="BDH51" s="84"/>
      <c r="BDI51" s="84"/>
      <c r="BDJ51" s="84"/>
      <c r="BDK51" s="84"/>
      <c r="BDL51" s="84"/>
      <c r="BDM51" s="84"/>
    </row>
    <row r="52" spans="1:1469" ht="30" customHeight="1">
      <c r="A52" s="269"/>
      <c r="B52" s="81">
        <v>49</v>
      </c>
      <c r="C52" s="87" t="s">
        <v>837</v>
      </c>
      <c r="D52" s="87" t="s">
        <v>562</v>
      </c>
      <c r="E52" s="66"/>
      <c r="F52" s="66" t="s">
        <v>68</v>
      </c>
      <c r="G52" s="66"/>
      <c r="H52" s="66" t="s">
        <v>834</v>
      </c>
      <c r="I52" s="203" t="s">
        <v>1651</v>
      </c>
      <c r="J52" s="204">
        <v>2580.54</v>
      </c>
      <c r="K52" s="245"/>
      <c r="L52" s="253">
        <f t="shared" si="1"/>
        <v>645135</v>
      </c>
      <c r="M52" s="132" t="s">
        <v>724</v>
      </c>
      <c r="N52" s="132" t="s">
        <v>837</v>
      </c>
      <c r="O52" s="132"/>
      <c r="P52" s="132" t="s">
        <v>248</v>
      </c>
      <c r="Q52" s="132"/>
      <c r="R52" s="132" t="s">
        <v>816</v>
      </c>
      <c r="S52" s="132" t="s">
        <v>817</v>
      </c>
      <c r="T52" s="132" t="s">
        <v>821</v>
      </c>
      <c r="U52" s="132"/>
      <c r="V52" s="132"/>
      <c r="W52" s="132"/>
      <c r="X52" s="132"/>
      <c r="Y52" s="132"/>
      <c r="Z52" s="132"/>
      <c r="AA52" s="132"/>
      <c r="AB52" s="132"/>
      <c r="AC52" s="132"/>
      <c r="AD52" s="133">
        <v>250</v>
      </c>
      <c r="AE52" s="132"/>
      <c r="AF52" s="134">
        <v>1</v>
      </c>
      <c r="AG52" s="132"/>
      <c r="AH52" s="132"/>
      <c r="AI52" s="132" t="s">
        <v>248</v>
      </c>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c r="CC52" s="84"/>
      <c r="CD52" s="84"/>
      <c r="CE52" s="84"/>
      <c r="CF52" s="84"/>
      <c r="CG52" s="84"/>
      <c r="CH52" s="84"/>
      <c r="CI52" s="84"/>
      <c r="CJ52" s="84"/>
      <c r="CK52" s="84"/>
      <c r="CL52" s="84"/>
      <c r="CM52" s="84"/>
      <c r="CN52" s="84"/>
      <c r="CO52" s="84"/>
      <c r="CP52" s="84"/>
      <c r="CQ52" s="84"/>
      <c r="CR52" s="84"/>
      <c r="CS52" s="84"/>
      <c r="CT52" s="84"/>
      <c r="CU52" s="84"/>
      <c r="CV52" s="84"/>
      <c r="CW52" s="84"/>
      <c r="CX52" s="84"/>
      <c r="CY52" s="84"/>
      <c r="CZ52" s="84"/>
      <c r="DA52" s="84"/>
      <c r="DB52" s="84"/>
      <c r="DC52" s="84"/>
      <c r="DD52" s="84"/>
      <c r="DE52" s="84"/>
      <c r="DF52" s="84"/>
      <c r="DG52" s="84"/>
      <c r="DH52" s="84"/>
      <c r="DI52" s="84"/>
      <c r="DJ52" s="84"/>
      <c r="DK52" s="84"/>
      <c r="DL52" s="84"/>
      <c r="DM52" s="84"/>
      <c r="DN52" s="84"/>
      <c r="DO52" s="84"/>
      <c r="DP52" s="84"/>
      <c r="DQ52" s="84"/>
      <c r="DR52" s="84"/>
      <c r="DS52" s="84"/>
      <c r="DT52" s="84"/>
      <c r="DU52" s="84"/>
      <c r="DV52" s="84"/>
      <c r="DW52" s="84"/>
      <c r="DX52" s="84"/>
      <c r="DY52" s="84"/>
      <c r="DZ52" s="84"/>
      <c r="EA52" s="84"/>
      <c r="EB52" s="84"/>
      <c r="EC52" s="84"/>
      <c r="ED52" s="84"/>
      <c r="EE52" s="84"/>
      <c r="EF52" s="84"/>
      <c r="EG52" s="84"/>
      <c r="EH52" s="84"/>
      <c r="EI52" s="84"/>
      <c r="EJ52" s="84"/>
      <c r="EK52" s="84"/>
      <c r="EL52" s="84"/>
      <c r="EM52" s="84"/>
      <c r="EN52" s="84"/>
      <c r="EO52" s="84"/>
      <c r="EP52" s="84"/>
      <c r="EQ52" s="84"/>
      <c r="ER52" s="84"/>
      <c r="ES52" s="84"/>
      <c r="ET52" s="84"/>
      <c r="EU52" s="84"/>
      <c r="EV52" s="84"/>
      <c r="EW52" s="84"/>
      <c r="EX52" s="84"/>
      <c r="EY52" s="84"/>
      <c r="EZ52" s="84"/>
      <c r="FA52" s="84"/>
      <c r="FB52" s="84"/>
      <c r="FC52" s="84"/>
      <c r="FD52" s="84"/>
      <c r="FE52" s="84"/>
      <c r="FF52" s="84"/>
      <c r="FG52" s="84"/>
      <c r="FH52" s="84"/>
      <c r="FI52" s="84"/>
      <c r="FJ52" s="84"/>
      <c r="FK52" s="84"/>
      <c r="FL52" s="84"/>
      <c r="FM52" s="84"/>
      <c r="FN52" s="84"/>
      <c r="FO52" s="84"/>
      <c r="FP52" s="84"/>
      <c r="FQ52" s="84"/>
      <c r="FR52" s="84"/>
      <c r="FS52" s="84"/>
      <c r="FT52" s="84"/>
      <c r="FU52" s="84"/>
      <c r="FV52" s="84"/>
      <c r="FW52" s="84"/>
      <c r="FX52" s="84"/>
      <c r="FY52" s="84"/>
      <c r="FZ52" s="84"/>
      <c r="GA52" s="84"/>
      <c r="GB52" s="84"/>
      <c r="GC52" s="84"/>
      <c r="GD52" s="84"/>
      <c r="GE52" s="84"/>
      <c r="GF52" s="84"/>
      <c r="GG52" s="84"/>
      <c r="GH52" s="84"/>
      <c r="GI52" s="84"/>
      <c r="GJ52" s="84"/>
      <c r="GK52" s="84"/>
      <c r="GL52" s="84"/>
      <c r="GM52" s="84"/>
      <c r="GN52" s="84"/>
      <c r="GO52" s="84"/>
      <c r="GP52" s="84"/>
      <c r="GQ52" s="84"/>
      <c r="GR52" s="84"/>
      <c r="GS52" s="84"/>
      <c r="GT52" s="84"/>
      <c r="GU52" s="84"/>
      <c r="GV52" s="84"/>
      <c r="GW52" s="84"/>
      <c r="GX52" s="84"/>
      <c r="GY52" s="84"/>
      <c r="GZ52" s="84"/>
      <c r="HA52" s="84"/>
      <c r="HB52" s="84"/>
      <c r="HC52" s="84"/>
      <c r="HD52" s="84"/>
      <c r="HE52" s="84"/>
      <c r="HF52" s="84"/>
      <c r="HG52" s="84"/>
      <c r="HH52" s="84"/>
      <c r="HI52" s="84"/>
      <c r="HJ52" s="84"/>
      <c r="HK52" s="84"/>
      <c r="HL52" s="84"/>
      <c r="HM52" s="84"/>
      <c r="HN52" s="84"/>
      <c r="HO52" s="84"/>
      <c r="HP52" s="84"/>
      <c r="HQ52" s="84"/>
      <c r="HR52" s="84"/>
      <c r="HS52" s="84"/>
      <c r="HT52" s="84"/>
      <c r="HU52" s="84"/>
      <c r="HV52" s="84"/>
      <c r="HW52" s="84"/>
      <c r="HX52" s="84"/>
      <c r="HY52" s="84"/>
      <c r="HZ52" s="84"/>
      <c r="IA52" s="84"/>
      <c r="IB52" s="84"/>
      <c r="IC52" s="84"/>
      <c r="ID52" s="84"/>
      <c r="IE52" s="84"/>
      <c r="IF52" s="84"/>
      <c r="IG52" s="84"/>
      <c r="IH52" s="84"/>
      <c r="II52" s="84"/>
      <c r="IJ52" s="84"/>
      <c r="IK52" s="84"/>
      <c r="IL52" s="84"/>
      <c r="IM52" s="84"/>
      <c r="IN52" s="84"/>
      <c r="IO52" s="84"/>
      <c r="IP52" s="84"/>
      <c r="IQ52" s="84"/>
      <c r="IR52" s="84"/>
      <c r="IS52" s="84"/>
      <c r="IT52" s="84"/>
      <c r="IU52" s="84"/>
      <c r="IV52" s="84"/>
      <c r="IW52" s="84"/>
      <c r="IX52" s="84"/>
      <c r="IY52" s="84"/>
      <c r="IZ52" s="84"/>
      <c r="JA52" s="84"/>
      <c r="JB52" s="84"/>
      <c r="JC52" s="84"/>
      <c r="JD52" s="84"/>
      <c r="JE52" s="84"/>
      <c r="JF52" s="84"/>
      <c r="JG52" s="84"/>
      <c r="JH52" s="84"/>
      <c r="JI52" s="84"/>
      <c r="JJ52" s="84"/>
      <c r="JK52" s="84"/>
      <c r="JL52" s="84"/>
      <c r="JM52" s="84"/>
      <c r="JN52" s="84"/>
      <c r="JO52" s="84"/>
      <c r="JP52" s="84"/>
      <c r="JQ52" s="84"/>
      <c r="JR52" s="84"/>
      <c r="JS52" s="84"/>
      <c r="JT52" s="84"/>
      <c r="JU52" s="84"/>
      <c r="JV52" s="84"/>
      <c r="JW52" s="84"/>
      <c r="JX52" s="84"/>
      <c r="JY52" s="84"/>
      <c r="JZ52" s="84"/>
      <c r="KA52" s="84"/>
      <c r="KB52" s="84"/>
      <c r="KC52" s="84"/>
      <c r="KD52" s="84"/>
      <c r="KE52" s="84"/>
      <c r="KF52" s="84"/>
      <c r="KG52" s="84"/>
      <c r="KH52" s="84"/>
      <c r="KI52" s="84"/>
      <c r="KJ52" s="84"/>
      <c r="KK52" s="84"/>
      <c r="KL52" s="84"/>
      <c r="KM52" s="84"/>
      <c r="KN52" s="84"/>
      <c r="KO52" s="84"/>
      <c r="KP52" s="84"/>
      <c r="KQ52" s="84"/>
      <c r="KR52" s="84"/>
      <c r="KS52" s="84"/>
      <c r="KT52" s="84"/>
      <c r="KU52" s="84"/>
      <c r="KV52" s="84"/>
      <c r="KW52" s="84"/>
      <c r="KX52" s="84"/>
      <c r="KY52" s="84"/>
      <c r="KZ52" s="84"/>
      <c r="LA52" s="84"/>
      <c r="LB52" s="84"/>
      <c r="LC52" s="84"/>
      <c r="LD52" s="84"/>
      <c r="LE52" s="84"/>
      <c r="LF52" s="84"/>
      <c r="LG52" s="84"/>
      <c r="LH52" s="84"/>
      <c r="LI52" s="84"/>
      <c r="LJ52" s="84"/>
      <c r="LK52" s="84"/>
      <c r="LL52" s="84"/>
      <c r="LM52" s="84"/>
      <c r="LN52" s="84"/>
      <c r="LO52" s="84"/>
      <c r="LP52" s="84"/>
      <c r="LQ52" s="84"/>
      <c r="LR52" s="84"/>
      <c r="LS52" s="84"/>
      <c r="LT52" s="84"/>
      <c r="LU52" s="84"/>
      <c r="LV52" s="84"/>
      <c r="LW52" s="84"/>
      <c r="LX52" s="84"/>
      <c r="LY52" s="84"/>
      <c r="LZ52" s="84"/>
      <c r="MA52" s="84"/>
      <c r="MB52" s="84"/>
      <c r="MC52" s="84"/>
      <c r="MD52" s="84"/>
      <c r="ME52" s="84"/>
      <c r="MF52" s="84"/>
      <c r="MG52" s="84"/>
      <c r="MH52" s="84"/>
      <c r="MI52" s="84"/>
      <c r="MJ52" s="84"/>
      <c r="MK52" s="84"/>
      <c r="ML52" s="84"/>
      <c r="MM52" s="84"/>
      <c r="MN52" s="84"/>
      <c r="MO52" s="84"/>
      <c r="MP52" s="84"/>
      <c r="MQ52" s="84"/>
      <c r="MR52" s="84"/>
      <c r="MS52" s="84"/>
      <c r="MT52" s="84"/>
      <c r="MU52" s="84"/>
      <c r="MV52" s="84"/>
      <c r="MW52" s="84"/>
      <c r="MX52" s="84"/>
      <c r="MY52" s="84"/>
      <c r="MZ52" s="84"/>
      <c r="NA52" s="84"/>
      <c r="NB52" s="84"/>
      <c r="NC52" s="84"/>
      <c r="ND52" s="84"/>
      <c r="NE52" s="84"/>
      <c r="NF52" s="84"/>
      <c r="NG52" s="84"/>
      <c r="NH52" s="84"/>
      <c r="NI52" s="84"/>
      <c r="NJ52" s="84"/>
      <c r="NK52" s="84"/>
      <c r="NL52" s="84"/>
      <c r="NM52" s="84"/>
      <c r="NN52" s="84"/>
      <c r="NO52" s="84"/>
      <c r="NP52" s="84"/>
      <c r="NQ52" s="84"/>
      <c r="NR52" s="84"/>
      <c r="NS52" s="84"/>
      <c r="NT52" s="84"/>
      <c r="NU52" s="84"/>
      <c r="NV52" s="84"/>
      <c r="NW52" s="84"/>
      <c r="NX52" s="84"/>
      <c r="NY52" s="84"/>
      <c r="NZ52" s="84"/>
      <c r="OA52" s="84"/>
      <c r="OB52" s="84"/>
      <c r="OC52" s="84"/>
      <c r="OD52" s="84"/>
      <c r="OE52" s="84"/>
      <c r="OF52" s="84"/>
      <c r="OG52" s="84"/>
      <c r="OH52" s="84"/>
      <c r="OI52" s="84"/>
      <c r="OJ52" s="84"/>
      <c r="OK52" s="84"/>
      <c r="OL52" s="84"/>
      <c r="OM52" s="84"/>
      <c r="ON52" s="84"/>
      <c r="OO52" s="84"/>
      <c r="OP52" s="84"/>
      <c r="OQ52" s="84"/>
      <c r="OR52" s="84"/>
      <c r="OS52" s="84"/>
      <c r="OT52" s="84"/>
      <c r="OU52" s="84"/>
      <c r="OV52" s="84"/>
      <c r="OW52" s="84"/>
      <c r="OX52" s="84"/>
      <c r="OY52" s="84"/>
      <c r="OZ52" s="84"/>
      <c r="PA52" s="84"/>
      <c r="PB52" s="84"/>
      <c r="PC52" s="84"/>
      <c r="PD52" s="84"/>
      <c r="PE52" s="84"/>
      <c r="PF52" s="84"/>
      <c r="PG52" s="84"/>
      <c r="PH52" s="84"/>
      <c r="PI52" s="84"/>
      <c r="PJ52" s="84"/>
      <c r="PK52" s="84"/>
      <c r="PL52" s="84"/>
      <c r="PM52" s="84"/>
      <c r="PN52" s="84"/>
      <c r="PO52" s="84"/>
      <c r="PP52" s="84"/>
      <c r="PQ52" s="84"/>
      <c r="PR52" s="84"/>
      <c r="PS52" s="84"/>
      <c r="PT52" s="84"/>
      <c r="PU52" s="84"/>
      <c r="PV52" s="84"/>
      <c r="PW52" s="84"/>
      <c r="PX52" s="84"/>
      <c r="PY52" s="84"/>
      <c r="PZ52" s="84"/>
      <c r="QA52" s="84"/>
      <c r="QB52" s="84"/>
      <c r="QC52" s="84"/>
      <c r="QD52" s="84"/>
      <c r="QE52" s="84"/>
      <c r="QF52" s="84"/>
      <c r="QG52" s="84"/>
      <c r="QH52" s="84"/>
      <c r="QI52" s="84"/>
      <c r="QJ52" s="84"/>
      <c r="QK52" s="84"/>
      <c r="QL52" s="84"/>
      <c r="QM52" s="84"/>
      <c r="QN52" s="84"/>
      <c r="QO52" s="84"/>
      <c r="QP52" s="84"/>
      <c r="QQ52" s="84"/>
      <c r="QR52" s="84"/>
      <c r="QS52" s="84"/>
      <c r="QT52" s="84"/>
      <c r="QU52" s="84"/>
      <c r="QV52" s="84"/>
      <c r="QW52" s="84"/>
      <c r="QX52" s="84"/>
      <c r="QY52" s="84"/>
      <c r="QZ52" s="84"/>
      <c r="RA52" s="84"/>
      <c r="RB52" s="84"/>
      <c r="RC52" s="84"/>
      <c r="RD52" s="84"/>
      <c r="RE52" s="84"/>
      <c r="RF52" s="84"/>
      <c r="RG52" s="84"/>
      <c r="RH52" s="84"/>
      <c r="RI52" s="84"/>
      <c r="RJ52" s="84"/>
      <c r="RK52" s="84"/>
      <c r="RL52" s="84"/>
      <c r="RM52" s="84"/>
      <c r="RN52" s="84"/>
      <c r="RO52" s="84"/>
      <c r="RP52" s="84"/>
      <c r="RQ52" s="84"/>
      <c r="RR52" s="84"/>
      <c r="RS52" s="84"/>
      <c r="RT52" s="84"/>
      <c r="RU52" s="84"/>
      <c r="RV52" s="84"/>
      <c r="RW52" s="84"/>
      <c r="RX52" s="84"/>
      <c r="RY52" s="84"/>
      <c r="RZ52" s="84"/>
      <c r="SA52" s="84"/>
      <c r="SB52" s="84"/>
      <c r="SC52" s="84"/>
      <c r="SD52" s="84"/>
      <c r="SE52" s="84"/>
      <c r="SF52" s="84"/>
      <c r="SG52" s="84"/>
      <c r="SH52" s="84"/>
      <c r="SI52" s="84"/>
      <c r="SJ52" s="84"/>
      <c r="SK52" s="84"/>
      <c r="SL52" s="84"/>
      <c r="SM52" s="84"/>
      <c r="SN52" s="84"/>
      <c r="SO52" s="84"/>
      <c r="SP52" s="84"/>
      <c r="SQ52" s="84"/>
      <c r="SR52" s="84"/>
      <c r="SS52" s="84"/>
      <c r="ST52" s="84"/>
      <c r="SU52" s="84"/>
      <c r="SV52" s="84"/>
      <c r="SW52" s="84"/>
      <c r="SX52" s="84"/>
      <c r="SY52" s="84"/>
      <c r="SZ52" s="84"/>
      <c r="TA52" s="84"/>
      <c r="TB52" s="84"/>
      <c r="TC52" s="84"/>
      <c r="TD52" s="84"/>
      <c r="TE52" s="84"/>
      <c r="TF52" s="84"/>
      <c r="TG52" s="84"/>
      <c r="TH52" s="84"/>
      <c r="TI52" s="84"/>
      <c r="TJ52" s="84"/>
      <c r="TK52" s="84"/>
      <c r="TL52" s="84"/>
      <c r="TM52" s="84"/>
      <c r="TN52" s="84"/>
      <c r="TO52" s="84"/>
      <c r="TP52" s="84"/>
      <c r="TQ52" s="84"/>
      <c r="TR52" s="84"/>
      <c r="TS52" s="84"/>
      <c r="TT52" s="84"/>
      <c r="TU52" s="84"/>
      <c r="TV52" s="84"/>
      <c r="TW52" s="84"/>
      <c r="TX52" s="84"/>
      <c r="TY52" s="84"/>
      <c r="TZ52" s="84"/>
      <c r="UA52" s="84"/>
      <c r="UB52" s="84"/>
      <c r="UC52" s="84"/>
      <c r="UD52" s="84"/>
      <c r="UE52" s="84"/>
      <c r="UF52" s="84"/>
      <c r="UG52" s="84"/>
      <c r="UH52" s="84"/>
      <c r="UI52" s="84"/>
      <c r="UJ52" s="84"/>
      <c r="UK52" s="84"/>
      <c r="UL52" s="84"/>
      <c r="UM52" s="84"/>
      <c r="UN52" s="84"/>
      <c r="UO52" s="84"/>
      <c r="UP52" s="84"/>
      <c r="UQ52" s="84"/>
      <c r="UR52" s="84"/>
      <c r="US52" s="84"/>
      <c r="UT52" s="84"/>
      <c r="UU52" s="84"/>
      <c r="UV52" s="84"/>
      <c r="UW52" s="84"/>
      <c r="UX52" s="84"/>
      <c r="UY52" s="84"/>
      <c r="UZ52" s="84"/>
      <c r="VA52" s="84"/>
      <c r="VB52" s="84"/>
      <c r="VC52" s="84"/>
      <c r="VD52" s="84"/>
      <c r="VE52" s="84"/>
      <c r="VF52" s="84"/>
      <c r="VG52" s="84"/>
      <c r="VH52" s="84"/>
      <c r="VI52" s="84"/>
      <c r="VJ52" s="84"/>
      <c r="VK52" s="84"/>
      <c r="VL52" s="84"/>
      <c r="VM52" s="84"/>
      <c r="VN52" s="84"/>
      <c r="VO52" s="84"/>
      <c r="VP52" s="84"/>
      <c r="VQ52" s="84"/>
      <c r="VR52" s="84"/>
      <c r="VS52" s="84"/>
      <c r="VT52" s="84"/>
      <c r="VU52" s="84"/>
      <c r="VV52" s="84"/>
      <c r="VW52" s="84"/>
      <c r="VX52" s="84"/>
      <c r="VY52" s="84"/>
      <c r="VZ52" s="84"/>
      <c r="WA52" s="84"/>
      <c r="WB52" s="84"/>
      <c r="WC52" s="84"/>
      <c r="WD52" s="84"/>
      <c r="WE52" s="84"/>
      <c r="WF52" s="84"/>
      <c r="WG52" s="84"/>
      <c r="WH52" s="84"/>
      <c r="WI52" s="84"/>
      <c r="WJ52" s="84"/>
      <c r="WK52" s="84"/>
      <c r="WL52" s="84"/>
      <c r="WM52" s="84"/>
      <c r="WN52" s="84"/>
      <c r="WO52" s="84"/>
      <c r="WP52" s="84"/>
      <c r="WQ52" s="84"/>
      <c r="WR52" s="84"/>
      <c r="WS52" s="84"/>
      <c r="WT52" s="84"/>
      <c r="WU52" s="84"/>
      <c r="WV52" s="84"/>
      <c r="WW52" s="84"/>
      <c r="WX52" s="84"/>
      <c r="WY52" s="84"/>
      <c r="WZ52" s="84"/>
      <c r="XA52" s="84"/>
      <c r="XB52" s="84"/>
      <c r="XC52" s="84"/>
      <c r="XD52" s="84"/>
      <c r="XE52" s="84"/>
      <c r="XF52" s="84"/>
      <c r="XG52" s="84"/>
      <c r="XH52" s="84"/>
      <c r="XI52" s="84"/>
      <c r="XJ52" s="84"/>
      <c r="XK52" s="84"/>
      <c r="XL52" s="84"/>
      <c r="XM52" s="84"/>
      <c r="XN52" s="84"/>
      <c r="XO52" s="84"/>
      <c r="XP52" s="84"/>
      <c r="XQ52" s="84"/>
      <c r="XR52" s="84"/>
      <c r="XS52" s="84"/>
      <c r="XT52" s="84"/>
      <c r="XU52" s="84"/>
      <c r="XV52" s="84"/>
      <c r="XW52" s="84"/>
      <c r="XX52" s="84"/>
      <c r="XY52" s="84"/>
      <c r="XZ52" s="84"/>
      <c r="YA52" s="84"/>
      <c r="YB52" s="84"/>
      <c r="YC52" s="84"/>
      <c r="YD52" s="84"/>
      <c r="YE52" s="84"/>
      <c r="YF52" s="84"/>
      <c r="YG52" s="84"/>
      <c r="YH52" s="84"/>
      <c r="YI52" s="84"/>
      <c r="YJ52" s="84"/>
      <c r="YK52" s="84"/>
      <c r="YL52" s="84"/>
      <c r="YM52" s="84"/>
      <c r="YN52" s="84"/>
      <c r="YO52" s="84"/>
      <c r="YP52" s="84"/>
      <c r="YQ52" s="84"/>
      <c r="YR52" s="84"/>
      <c r="YS52" s="84"/>
      <c r="YT52" s="84"/>
      <c r="YU52" s="84"/>
      <c r="YV52" s="84"/>
      <c r="YW52" s="84"/>
      <c r="YX52" s="84"/>
      <c r="YY52" s="84"/>
      <c r="YZ52" s="84"/>
      <c r="ZA52" s="84"/>
      <c r="ZB52" s="84"/>
      <c r="ZC52" s="84"/>
      <c r="ZD52" s="84"/>
      <c r="ZE52" s="84"/>
      <c r="ZF52" s="84"/>
      <c r="ZG52" s="84"/>
      <c r="ZH52" s="84"/>
      <c r="ZI52" s="84"/>
      <c r="ZJ52" s="84"/>
      <c r="ZK52" s="84"/>
      <c r="ZL52" s="84"/>
      <c r="ZM52" s="84"/>
      <c r="ZN52" s="84"/>
      <c r="ZO52" s="84"/>
      <c r="ZP52" s="84"/>
      <c r="ZQ52" s="84"/>
      <c r="ZR52" s="84"/>
      <c r="ZS52" s="84"/>
      <c r="ZT52" s="84"/>
      <c r="ZU52" s="84"/>
      <c r="ZV52" s="84"/>
      <c r="ZW52" s="84"/>
      <c r="ZX52" s="84"/>
      <c r="ZY52" s="84"/>
      <c r="ZZ52" s="84"/>
      <c r="AAA52" s="84"/>
      <c r="AAB52" s="84"/>
      <c r="AAC52" s="84"/>
      <c r="AAD52" s="84"/>
      <c r="AAE52" s="84"/>
      <c r="AAF52" s="84"/>
      <c r="AAG52" s="84"/>
      <c r="AAH52" s="84"/>
      <c r="AAI52" s="84"/>
      <c r="AAJ52" s="84"/>
      <c r="AAK52" s="84"/>
      <c r="AAL52" s="84"/>
      <c r="AAM52" s="84"/>
      <c r="AAN52" s="84"/>
      <c r="AAO52" s="84"/>
      <c r="AAP52" s="84"/>
      <c r="AAQ52" s="84"/>
      <c r="AAR52" s="84"/>
      <c r="AAS52" s="84"/>
      <c r="AAT52" s="84"/>
      <c r="AAU52" s="84"/>
      <c r="AAV52" s="84"/>
      <c r="AAW52" s="84"/>
      <c r="AAX52" s="84"/>
      <c r="AAY52" s="84"/>
      <c r="AAZ52" s="84"/>
      <c r="ABA52" s="84"/>
      <c r="ABB52" s="84"/>
      <c r="ABC52" s="84"/>
      <c r="ABD52" s="84"/>
      <c r="ABE52" s="84"/>
      <c r="ABF52" s="84"/>
      <c r="ABG52" s="84"/>
      <c r="ABH52" s="84"/>
      <c r="ABI52" s="84"/>
      <c r="ABJ52" s="84"/>
      <c r="ABK52" s="84"/>
      <c r="ABL52" s="84"/>
      <c r="ABM52" s="84"/>
      <c r="ABN52" s="84"/>
      <c r="ABO52" s="84"/>
      <c r="ABP52" s="84"/>
      <c r="ABQ52" s="84"/>
      <c r="ABR52" s="84"/>
      <c r="ABS52" s="84"/>
      <c r="ABT52" s="84"/>
      <c r="ABU52" s="84"/>
      <c r="ABV52" s="84"/>
      <c r="ABW52" s="84"/>
      <c r="ABX52" s="84"/>
      <c r="ABY52" s="84"/>
      <c r="ABZ52" s="84"/>
      <c r="ACA52" s="84"/>
      <c r="ACB52" s="84"/>
      <c r="ACC52" s="84"/>
      <c r="ACD52" s="84"/>
      <c r="ACE52" s="84"/>
      <c r="ACF52" s="84"/>
      <c r="ACG52" s="84"/>
      <c r="ACH52" s="84"/>
      <c r="ACI52" s="84"/>
      <c r="ACJ52" s="84"/>
      <c r="ACK52" s="84"/>
      <c r="ACL52" s="84"/>
      <c r="ACM52" s="84"/>
      <c r="ACN52" s="84"/>
      <c r="ACO52" s="84"/>
      <c r="ACP52" s="84"/>
      <c r="ACQ52" s="84"/>
      <c r="ACR52" s="84"/>
      <c r="ACS52" s="84"/>
      <c r="ACT52" s="84"/>
      <c r="ACU52" s="84"/>
      <c r="ACV52" s="84"/>
      <c r="ACW52" s="84"/>
      <c r="ACX52" s="84"/>
      <c r="ACY52" s="84"/>
      <c r="ACZ52" s="84"/>
      <c r="ADA52" s="84"/>
      <c r="ADB52" s="84"/>
      <c r="ADC52" s="84"/>
      <c r="ADD52" s="84"/>
      <c r="ADE52" s="84"/>
      <c r="ADF52" s="84"/>
      <c r="ADG52" s="84"/>
      <c r="ADH52" s="84"/>
      <c r="ADI52" s="84"/>
      <c r="ADJ52" s="84"/>
      <c r="ADK52" s="84"/>
      <c r="ADL52" s="84"/>
      <c r="ADM52" s="84"/>
      <c r="ADN52" s="84"/>
      <c r="ADO52" s="84"/>
      <c r="ADP52" s="84"/>
      <c r="ADQ52" s="84"/>
      <c r="ADR52" s="84"/>
      <c r="ADS52" s="84"/>
      <c r="ADT52" s="84"/>
      <c r="ADU52" s="84"/>
      <c r="ADV52" s="84"/>
      <c r="ADW52" s="84"/>
      <c r="ADX52" s="84"/>
      <c r="ADY52" s="84"/>
      <c r="ADZ52" s="84"/>
      <c r="AEA52" s="84"/>
      <c r="AEB52" s="84"/>
      <c r="AEC52" s="84"/>
      <c r="AED52" s="84"/>
      <c r="AEE52" s="84"/>
      <c r="AEF52" s="84"/>
      <c r="AEG52" s="84"/>
      <c r="AEH52" s="84"/>
      <c r="AEI52" s="84"/>
      <c r="AEJ52" s="84"/>
      <c r="AEK52" s="84"/>
      <c r="AEL52" s="84"/>
      <c r="AEM52" s="84"/>
      <c r="AEN52" s="84"/>
      <c r="AEO52" s="84"/>
      <c r="AEP52" s="84"/>
      <c r="AEQ52" s="84"/>
      <c r="AER52" s="84"/>
      <c r="AES52" s="84"/>
      <c r="AET52" s="84"/>
      <c r="AEU52" s="84"/>
      <c r="AEV52" s="84"/>
      <c r="AEW52" s="84"/>
      <c r="AEX52" s="84"/>
      <c r="AEY52" s="84"/>
      <c r="AEZ52" s="84"/>
      <c r="AFA52" s="84"/>
      <c r="AFB52" s="84"/>
      <c r="AFC52" s="84"/>
      <c r="AFD52" s="84"/>
      <c r="AFE52" s="84"/>
      <c r="AFF52" s="84"/>
      <c r="AFG52" s="84"/>
      <c r="AFH52" s="84"/>
      <c r="AFI52" s="84"/>
      <c r="AFJ52" s="84"/>
      <c r="AFK52" s="84"/>
      <c r="AFL52" s="84"/>
      <c r="AFM52" s="84"/>
      <c r="AFN52" s="84"/>
      <c r="AFO52" s="84"/>
      <c r="AFP52" s="84"/>
      <c r="AFQ52" s="84"/>
      <c r="AFR52" s="84"/>
      <c r="AFS52" s="84"/>
      <c r="AFT52" s="84"/>
      <c r="AFU52" s="84"/>
      <c r="AFV52" s="84"/>
      <c r="AFW52" s="84"/>
      <c r="AFX52" s="84"/>
      <c r="AFY52" s="84"/>
      <c r="AFZ52" s="84"/>
      <c r="AGA52" s="84"/>
      <c r="AGB52" s="84"/>
      <c r="AGC52" s="84"/>
      <c r="AGD52" s="84"/>
      <c r="AGE52" s="84"/>
      <c r="AGF52" s="84"/>
      <c r="AGG52" s="84"/>
      <c r="AGH52" s="84"/>
      <c r="AGI52" s="84"/>
      <c r="AGJ52" s="84"/>
      <c r="AGK52" s="84"/>
      <c r="AGL52" s="84"/>
      <c r="AGM52" s="84"/>
      <c r="AGN52" s="84"/>
      <c r="AGO52" s="84"/>
      <c r="AGP52" s="84"/>
      <c r="AGQ52" s="84"/>
      <c r="AGR52" s="84"/>
      <c r="AGS52" s="84"/>
      <c r="AGT52" s="84"/>
      <c r="AGU52" s="84"/>
      <c r="AGV52" s="84"/>
      <c r="AGW52" s="84"/>
      <c r="AGX52" s="84"/>
      <c r="AGY52" s="84"/>
      <c r="AGZ52" s="84"/>
      <c r="AHA52" s="84"/>
      <c r="AHB52" s="84"/>
      <c r="AHC52" s="84"/>
      <c r="AHD52" s="84"/>
      <c r="AHE52" s="84"/>
      <c r="AHF52" s="84"/>
      <c r="AHG52" s="84"/>
      <c r="AHH52" s="84"/>
      <c r="AHI52" s="84"/>
      <c r="AHJ52" s="84"/>
      <c r="AHK52" s="84"/>
      <c r="AHL52" s="84"/>
      <c r="AHM52" s="84"/>
      <c r="AHN52" s="84"/>
      <c r="AHO52" s="84"/>
      <c r="AHP52" s="84"/>
      <c r="AHQ52" s="84"/>
      <c r="AHR52" s="84"/>
      <c r="AHS52" s="84"/>
      <c r="AHT52" s="84"/>
      <c r="AHU52" s="84"/>
      <c r="AHV52" s="84"/>
      <c r="AHW52" s="84"/>
      <c r="AHX52" s="84"/>
      <c r="AHY52" s="84"/>
      <c r="AHZ52" s="84"/>
      <c r="AIA52" s="84"/>
      <c r="AIB52" s="84"/>
      <c r="AIC52" s="84"/>
      <c r="AID52" s="84"/>
      <c r="AIE52" s="84"/>
      <c r="AIF52" s="84"/>
      <c r="AIG52" s="84"/>
      <c r="AIH52" s="84"/>
      <c r="AII52" s="84"/>
      <c r="AIJ52" s="84"/>
      <c r="AIK52" s="84"/>
      <c r="AIL52" s="84"/>
      <c r="AIM52" s="84"/>
      <c r="AIN52" s="84"/>
      <c r="AIO52" s="84"/>
      <c r="AIP52" s="84"/>
      <c r="AIQ52" s="84"/>
      <c r="AIR52" s="84"/>
      <c r="AIS52" s="84"/>
      <c r="AIT52" s="84"/>
      <c r="AIU52" s="84"/>
      <c r="AIV52" s="84"/>
      <c r="AIW52" s="84"/>
      <c r="AIX52" s="84"/>
      <c r="AIY52" s="84"/>
      <c r="AIZ52" s="84"/>
      <c r="AJA52" s="84"/>
      <c r="AJB52" s="84"/>
      <c r="AJC52" s="84"/>
      <c r="AJD52" s="84"/>
      <c r="AJE52" s="84"/>
      <c r="AJF52" s="84"/>
      <c r="AJG52" s="84"/>
      <c r="AJH52" s="84"/>
      <c r="AJI52" s="84"/>
      <c r="AJJ52" s="84"/>
      <c r="AJK52" s="84"/>
      <c r="AJL52" s="84"/>
      <c r="AJM52" s="84"/>
      <c r="AJN52" s="84"/>
      <c r="AJO52" s="84"/>
      <c r="AJP52" s="84"/>
      <c r="AJQ52" s="84"/>
      <c r="AJR52" s="84"/>
      <c r="AJS52" s="84"/>
      <c r="AJT52" s="84"/>
      <c r="AJU52" s="84"/>
      <c r="AJV52" s="84"/>
      <c r="AJW52" s="84"/>
      <c r="AJX52" s="84"/>
      <c r="AJY52" s="84"/>
      <c r="AJZ52" s="84"/>
      <c r="AKA52" s="84"/>
      <c r="AKB52" s="84"/>
      <c r="AKC52" s="84"/>
      <c r="AKD52" s="84"/>
      <c r="AKE52" s="84"/>
      <c r="AKF52" s="84"/>
      <c r="AKG52" s="84"/>
      <c r="AKH52" s="84"/>
      <c r="AKI52" s="84"/>
      <c r="AKJ52" s="84"/>
      <c r="AKK52" s="84"/>
      <c r="AKL52" s="84"/>
      <c r="AKM52" s="84"/>
      <c r="AKN52" s="84"/>
      <c r="AKO52" s="84"/>
      <c r="AKP52" s="84"/>
      <c r="AKQ52" s="84"/>
      <c r="AKR52" s="84"/>
      <c r="AKS52" s="84"/>
      <c r="AKT52" s="84"/>
      <c r="AKU52" s="84"/>
      <c r="AKV52" s="84"/>
      <c r="AKW52" s="84"/>
      <c r="AKX52" s="84"/>
      <c r="AKY52" s="84"/>
      <c r="AKZ52" s="84"/>
      <c r="ALA52" s="84"/>
      <c r="ALB52" s="84"/>
      <c r="ALC52" s="84"/>
      <c r="ALD52" s="84"/>
      <c r="ALE52" s="84"/>
      <c r="ALF52" s="84"/>
      <c r="ALG52" s="84"/>
      <c r="ALH52" s="84"/>
      <c r="ALI52" s="84"/>
      <c r="ALJ52" s="84"/>
      <c r="ALK52" s="84"/>
      <c r="ALL52" s="84"/>
      <c r="ALM52" s="84"/>
      <c r="ALN52" s="84"/>
      <c r="ALO52" s="84"/>
      <c r="ALP52" s="84"/>
      <c r="ALQ52" s="84"/>
      <c r="ALR52" s="84"/>
      <c r="ALS52" s="84"/>
      <c r="ALT52" s="84"/>
      <c r="ALU52" s="84"/>
      <c r="ALV52" s="84"/>
      <c r="ALW52" s="84"/>
      <c r="ALX52" s="84"/>
      <c r="ALY52" s="84"/>
      <c r="ALZ52" s="84"/>
      <c r="AMA52" s="84"/>
      <c r="AMB52" s="84"/>
      <c r="AMC52" s="84"/>
      <c r="AMD52" s="84"/>
      <c r="AME52" s="84"/>
      <c r="AMF52" s="84"/>
      <c r="AMG52" s="84"/>
      <c r="AMH52" s="84"/>
      <c r="AMI52" s="84"/>
      <c r="AMJ52" s="84"/>
      <c r="AMK52" s="84"/>
      <c r="AML52" s="84"/>
      <c r="AMM52" s="84"/>
      <c r="AMN52" s="84"/>
      <c r="AMO52" s="84"/>
      <c r="AMP52" s="84"/>
      <c r="AMQ52" s="84"/>
      <c r="AMR52" s="84"/>
      <c r="AMS52" s="84"/>
      <c r="AMT52" s="84"/>
      <c r="AMU52" s="84"/>
      <c r="AMV52" s="84"/>
      <c r="AMW52" s="84"/>
      <c r="AMX52" s="84"/>
      <c r="AMY52" s="84"/>
      <c r="AMZ52" s="84"/>
      <c r="ANA52" s="84"/>
      <c r="ANB52" s="84"/>
      <c r="ANC52" s="84"/>
      <c r="AND52" s="84"/>
      <c r="ANE52" s="84"/>
      <c r="ANF52" s="84"/>
      <c r="ANG52" s="84"/>
      <c r="ANH52" s="84"/>
      <c r="ANI52" s="84"/>
      <c r="ANJ52" s="84"/>
      <c r="ANK52" s="84"/>
      <c r="ANL52" s="84"/>
      <c r="ANM52" s="84"/>
      <c r="ANN52" s="84"/>
      <c r="ANO52" s="84"/>
      <c r="ANP52" s="84"/>
      <c r="ANQ52" s="84"/>
      <c r="ANR52" s="84"/>
      <c r="ANS52" s="84"/>
      <c r="ANT52" s="84"/>
      <c r="ANU52" s="84"/>
      <c r="ANV52" s="84"/>
      <c r="ANW52" s="84"/>
      <c r="ANX52" s="84"/>
      <c r="ANY52" s="84"/>
      <c r="ANZ52" s="84"/>
      <c r="AOA52" s="84"/>
      <c r="AOB52" s="84"/>
      <c r="AOC52" s="84"/>
      <c r="AOD52" s="84"/>
      <c r="AOE52" s="84"/>
      <c r="AOF52" s="84"/>
      <c r="AOG52" s="84"/>
      <c r="AOH52" s="84"/>
      <c r="AOI52" s="84"/>
      <c r="AOJ52" s="84"/>
      <c r="AOK52" s="84"/>
      <c r="AOL52" s="84"/>
      <c r="AOM52" s="84"/>
      <c r="AON52" s="84"/>
      <c r="AOO52" s="84"/>
      <c r="AOP52" s="84"/>
      <c r="AOQ52" s="84"/>
      <c r="AOR52" s="84"/>
      <c r="AOS52" s="84"/>
      <c r="AOT52" s="84"/>
      <c r="AOU52" s="84"/>
      <c r="AOV52" s="84"/>
      <c r="AOW52" s="84"/>
      <c r="AOX52" s="84"/>
      <c r="AOY52" s="84"/>
      <c r="AOZ52" s="84"/>
      <c r="APA52" s="84"/>
      <c r="APB52" s="84"/>
      <c r="APC52" s="84"/>
      <c r="APD52" s="84"/>
      <c r="APE52" s="84"/>
      <c r="APF52" s="84"/>
      <c r="APG52" s="84"/>
      <c r="APH52" s="84"/>
      <c r="API52" s="84"/>
      <c r="APJ52" s="84"/>
      <c r="APK52" s="84"/>
      <c r="APL52" s="84"/>
      <c r="APM52" s="84"/>
      <c r="APN52" s="84"/>
      <c r="APO52" s="84"/>
      <c r="APP52" s="84"/>
      <c r="APQ52" s="84"/>
      <c r="APR52" s="84"/>
      <c r="APS52" s="84"/>
      <c r="APT52" s="84"/>
      <c r="APU52" s="84"/>
      <c r="APV52" s="84"/>
      <c r="APW52" s="84"/>
      <c r="APX52" s="84"/>
      <c r="APY52" s="84"/>
      <c r="APZ52" s="84"/>
      <c r="AQA52" s="84"/>
      <c r="AQB52" s="84"/>
      <c r="AQC52" s="84"/>
      <c r="AQD52" s="84"/>
      <c r="AQE52" s="84"/>
      <c r="AQF52" s="84"/>
      <c r="AQG52" s="84"/>
      <c r="AQH52" s="84"/>
      <c r="AQI52" s="84"/>
      <c r="AQJ52" s="84"/>
      <c r="AQK52" s="84"/>
      <c r="AQL52" s="84"/>
      <c r="AQM52" s="84"/>
      <c r="AQN52" s="84"/>
      <c r="AQO52" s="84"/>
      <c r="AQP52" s="84"/>
      <c r="AQQ52" s="84"/>
      <c r="AQR52" s="84"/>
      <c r="AQS52" s="84"/>
      <c r="AQT52" s="84"/>
      <c r="AQU52" s="84"/>
      <c r="AQV52" s="84"/>
      <c r="AQW52" s="84"/>
      <c r="AQX52" s="84"/>
      <c r="AQY52" s="84"/>
      <c r="AQZ52" s="84"/>
      <c r="ARA52" s="84"/>
      <c r="ARB52" s="84"/>
      <c r="ARC52" s="84"/>
      <c r="ARD52" s="84"/>
      <c r="ARE52" s="84"/>
      <c r="ARF52" s="84"/>
      <c r="ARG52" s="84"/>
      <c r="ARH52" s="84"/>
      <c r="ARI52" s="84"/>
      <c r="ARJ52" s="84"/>
      <c r="ARK52" s="84"/>
      <c r="ARL52" s="84"/>
      <c r="ARM52" s="84"/>
      <c r="ARN52" s="84"/>
      <c r="ARO52" s="84"/>
      <c r="ARP52" s="84"/>
      <c r="ARQ52" s="84"/>
      <c r="ARR52" s="84"/>
      <c r="ARS52" s="84"/>
      <c r="ART52" s="84"/>
      <c r="ARU52" s="84"/>
      <c r="ARV52" s="84"/>
      <c r="ARW52" s="84"/>
      <c r="ARX52" s="84"/>
      <c r="ARY52" s="84"/>
      <c r="ARZ52" s="84"/>
      <c r="ASA52" s="84"/>
      <c r="ASB52" s="84"/>
      <c r="ASC52" s="84"/>
      <c r="ASD52" s="84"/>
      <c r="ASE52" s="84"/>
      <c r="ASF52" s="84"/>
      <c r="ASG52" s="84"/>
      <c r="ASH52" s="84"/>
      <c r="ASI52" s="84"/>
      <c r="ASJ52" s="84"/>
      <c r="ASK52" s="84"/>
      <c r="ASL52" s="84"/>
      <c r="ASM52" s="84"/>
      <c r="ASN52" s="84"/>
      <c r="ASO52" s="84"/>
      <c r="ASP52" s="84"/>
      <c r="ASQ52" s="84"/>
      <c r="ASR52" s="84"/>
      <c r="ASS52" s="84"/>
      <c r="AST52" s="84"/>
      <c r="ASU52" s="84"/>
      <c r="ASV52" s="84"/>
      <c r="ASW52" s="84"/>
      <c r="ASX52" s="84"/>
      <c r="ASY52" s="84"/>
      <c r="ASZ52" s="84"/>
      <c r="ATA52" s="84"/>
      <c r="ATB52" s="84"/>
      <c r="ATC52" s="84"/>
      <c r="ATD52" s="84"/>
      <c r="ATE52" s="84"/>
      <c r="ATF52" s="84"/>
      <c r="ATG52" s="84"/>
      <c r="ATH52" s="84"/>
      <c r="ATI52" s="84"/>
      <c r="ATJ52" s="84"/>
      <c r="ATK52" s="84"/>
      <c r="ATL52" s="84"/>
      <c r="ATM52" s="84"/>
      <c r="ATN52" s="84"/>
      <c r="ATO52" s="84"/>
      <c r="ATP52" s="84"/>
      <c r="ATQ52" s="84"/>
      <c r="ATR52" s="84"/>
      <c r="ATS52" s="84"/>
      <c r="ATT52" s="84"/>
      <c r="ATU52" s="84"/>
      <c r="ATV52" s="84"/>
      <c r="ATW52" s="84"/>
      <c r="ATX52" s="84"/>
      <c r="ATY52" s="84"/>
      <c r="ATZ52" s="84"/>
      <c r="AUA52" s="84"/>
      <c r="AUB52" s="84"/>
      <c r="AUC52" s="84"/>
      <c r="AUD52" s="84"/>
      <c r="AUE52" s="84"/>
      <c r="AUF52" s="84"/>
      <c r="AUG52" s="84"/>
      <c r="AUH52" s="84"/>
      <c r="AUI52" s="84"/>
      <c r="AUJ52" s="84"/>
      <c r="AUK52" s="84"/>
      <c r="AUL52" s="84"/>
      <c r="AUM52" s="84"/>
      <c r="AUN52" s="84"/>
      <c r="AUO52" s="84"/>
      <c r="AUP52" s="84"/>
      <c r="AUQ52" s="84"/>
      <c r="AUR52" s="84"/>
      <c r="AUS52" s="84"/>
      <c r="AUT52" s="84"/>
      <c r="AUU52" s="84"/>
      <c r="AUV52" s="84"/>
      <c r="AUW52" s="84"/>
      <c r="AUX52" s="84"/>
      <c r="AUY52" s="84"/>
      <c r="AUZ52" s="84"/>
      <c r="AVA52" s="84"/>
      <c r="AVB52" s="84"/>
      <c r="AVC52" s="84"/>
      <c r="AVD52" s="84"/>
      <c r="AVE52" s="84"/>
      <c r="AVF52" s="84"/>
      <c r="AVG52" s="84"/>
      <c r="AVH52" s="84"/>
      <c r="AVI52" s="84"/>
      <c r="AVJ52" s="84"/>
      <c r="AVK52" s="84"/>
      <c r="AVL52" s="84"/>
      <c r="AVM52" s="84"/>
      <c r="AVN52" s="84"/>
      <c r="AVO52" s="84"/>
      <c r="AVP52" s="84"/>
      <c r="AVQ52" s="84"/>
      <c r="AVR52" s="84"/>
      <c r="AVS52" s="84"/>
      <c r="AVT52" s="84"/>
      <c r="AVU52" s="84"/>
      <c r="AVV52" s="84"/>
      <c r="AVW52" s="84"/>
      <c r="AVX52" s="84"/>
      <c r="AVY52" s="84"/>
      <c r="AVZ52" s="84"/>
      <c r="AWA52" s="84"/>
      <c r="AWB52" s="84"/>
      <c r="AWC52" s="84"/>
      <c r="AWD52" s="84"/>
      <c r="AWE52" s="84"/>
      <c r="AWF52" s="84"/>
      <c r="AWG52" s="84"/>
      <c r="AWH52" s="84"/>
      <c r="AWI52" s="84"/>
      <c r="AWJ52" s="84"/>
      <c r="AWK52" s="84"/>
      <c r="AWL52" s="84"/>
      <c r="AWM52" s="84"/>
      <c r="AWN52" s="84"/>
      <c r="AWO52" s="84"/>
      <c r="AWP52" s="84"/>
      <c r="AWQ52" s="84"/>
      <c r="AWR52" s="84"/>
      <c r="AWS52" s="84"/>
      <c r="AWT52" s="84"/>
      <c r="AWU52" s="84"/>
      <c r="AWV52" s="84"/>
      <c r="AWW52" s="84"/>
      <c r="AWX52" s="84"/>
      <c r="AWY52" s="84"/>
      <c r="AWZ52" s="84"/>
      <c r="AXA52" s="84"/>
      <c r="AXB52" s="84"/>
      <c r="AXC52" s="84"/>
      <c r="AXD52" s="84"/>
      <c r="AXE52" s="84"/>
      <c r="AXF52" s="84"/>
      <c r="AXG52" s="84"/>
      <c r="AXH52" s="84"/>
      <c r="AXI52" s="84"/>
      <c r="AXJ52" s="84"/>
      <c r="AXK52" s="84"/>
      <c r="AXL52" s="84"/>
      <c r="AXM52" s="84"/>
      <c r="AXN52" s="84"/>
      <c r="AXO52" s="84"/>
      <c r="AXP52" s="84"/>
      <c r="AXQ52" s="84"/>
      <c r="AXR52" s="84"/>
      <c r="AXS52" s="84"/>
      <c r="AXT52" s="84"/>
      <c r="AXU52" s="84"/>
      <c r="AXV52" s="84"/>
      <c r="AXW52" s="84"/>
      <c r="AXX52" s="84"/>
      <c r="AXY52" s="84"/>
      <c r="AXZ52" s="84"/>
      <c r="AYA52" s="84"/>
      <c r="AYB52" s="84"/>
      <c r="AYC52" s="84"/>
      <c r="AYD52" s="84"/>
      <c r="AYE52" s="84"/>
      <c r="AYF52" s="84"/>
      <c r="AYG52" s="84"/>
      <c r="AYH52" s="84"/>
      <c r="AYI52" s="84"/>
      <c r="AYJ52" s="84"/>
      <c r="AYK52" s="84"/>
      <c r="AYL52" s="84"/>
      <c r="AYM52" s="84"/>
      <c r="AYN52" s="84"/>
      <c r="AYO52" s="84"/>
      <c r="AYP52" s="84"/>
      <c r="AYQ52" s="84"/>
      <c r="AYR52" s="84"/>
      <c r="AYS52" s="84"/>
      <c r="AYT52" s="84"/>
      <c r="AYU52" s="84"/>
      <c r="AYV52" s="84"/>
      <c r="AYW52" s="84"/>
      <c r="AYX52" s="84"/>
      <c r="AYY52" s="84"/>
      <c r="AYZ52" s="84"/>
      <c r="AZA52" s="84"/>
      <c r="AZB52" s="84"/>
      <c r="AZC52" s="84"/>
      <c r="AZD52" s="84"/>
      <c r="AZE52" s="84"/>
      <c r="AZF52" s="84"/>
      <c r="AZG52" s="84"/>
      <c r="AZH52" s="84"/>
      <c r="AZI52" s="84"/>
      <c r="AZJ52" s="84"/>
      <c r="AZK52" s="84"/>
      <c r="AZL52" s="84"/>
      <c r="AZM52" s="84"/>
      <c r="AZN52" s="84"/>
      <c r="AZO52" s="84"/>
      <c r="AZP52" s="84"/>
      <c r="AZQ52" s="84"/>
      <c r="AZR52" s="84"/>
      <c r="AZS52" s="84"/>
      <c r="AZT52" s="84"/>
      <c r="AZU52" s="84"/>
      <c r="AZV52" s="84"/>
      <c r="AZW52" s="84"/>
      <c r="AZX52" s="84"/>
      <c r="AZY52" s="84"/>
      <c r="AZZ52" s="84"/>
      <c r="BAA52" s="84"/>
      <c r="BAB52" s="84"/>
      <c r="BAC52" s="84"/>
      <c r="BAD52" s="84"/>
      <c r="BAE52" s="84"/>
      <c r="BAF52" s="84"/>
      <c r="BAG52" s="84"/>
      <c r="BAH52" s="84"/>
      <c r="BAI52" s="84"/>
      <c r="BAJ52" s="84"/>
      <c r="BAK52" s="84"/>
      <c r="BAL52" s="84"/>
      <c r="BAM52" s="84"/>
      <c r="BAN52" s="84"/>
      <c r="BAO52" s="84"/>
      <c r="BAP52" s="84"/>
      <c r="BAQ52" s="84"/>
      <c r="BAR52" s="84"/>
      <c r="BAS52" s="84"/>
      <c r="BAT52" s="84"/>
      <c r="BAU52" s="84"/>
      <c r="BAV52" s="84"/>
      <c r="BAW52" s="84"/>
      <c r="BAX52" s="84"/>
      <c r="BAY52" s="84"/>
      <c r="BAZ52" s="84"/>
      <c r="BBA52" s="84"/>
      <c r="BBB52" s="84"/>
      <c r="BBC52" s="84"/>
      <c r="BBD52" s="84"/>
      <c r="BBE52" s="84"/>
      <c r="BBF52" s="84"/>
      <c r="BBG52" s="84"/>
      <c r="BBH52" s="84"/>
      <c r="BBI52" s="84"/>
      <c r="BBJ52" s="84"/>
      <c r="BBK52" s="84"/>
      <c r="BBL52" s="84"/>
      <c r="BBM52" s="84"/>
      <c r="BBN52" s="84"/>
      <c r="BBO52" s="84"/>
      <c r="BBP52" s="84"/>
      <c r="BBQ52" s="84"/>
      <c r="BBR52" s="84"/>
      <c r="BBS52" s="84"/>
      <c r="BBT52" s="84"/>
      <c r="BBU52" s="84"/>
      <c r="BBV52" s="84"/>
      <c r="BBW52" s="84"/>
      <c r="BBX52" s="84"/>
      <c r="BBY52" s="84"/>
      <c r="BBZ52" s="84"/>
      <c r="BCA52" s="84"/>
      <c r="BCB52" s="84"/>
      <c r="BCC52" s="84"/>
      <c r="BCD52" s="84"/>
      <c r="BCE52" s="84"/>
      <c r="BCF52" s="84"/>
      <c r="BCG52" s="84"/>
      <c r="BCH52" s="84"/>
      <c r="BCI52" s="84"/>
      <c r="BCJ52" s="84"/>
      <c r="BCK52" s="84"/>
      <c r="BCL52" s="84"/>
      <c r="BCM52" s="84"/>
      <c r="BCN52" s="84"/>
      <c r="BCO52" s="84"/>
      <c r="BCP52" s="84"/>
      <c r="BCQ52" s="84"/>
      <c r="BCR52" s="84"/>
      <c r="BCS52" s="84"/>
      <c r="BCT52" s="84"/>
      <c r="BCU52" s="84"/>
      <c r="BCV52" s="84"/>
      <c r="BCW52" s="84"/>
      <c r="BCX52" s="84"/>
      <c r="BCY52" s="84"/>
      <c r="BCZ52" s="84"/>
      <c r="BDA52" s="84"/>
      <c r="BDB52" s="84"/>
      <c r="BDC52" s="84"/>
      <c r="BDD52" s="84"/>
      <c r="BDE52" s="84"/>
      <c r="BDF52" s="84"/>
      <c r="BDG52" s="84"/>
      <c r="BDH52" s="84"/>
      <c r="BDI52" s="84"/>
      <c r="BDJ52" s="84"/>
      <c r="BDK52" s="84"/>
      <c r="BDL52" s="84"/>
      <c r="BDM52" s="84"/>
    </row>
    <row r="53" spans="1:1469" ht="30" customHeight="1">
      <c r="A53" s="269"/>
      <c r="B53" s="81">
        <v>50</v>
      </c>
      <c r="C53" s="87" t="s">
        <v>838</v>
      </c>
      <c r="D53" s="87" t="s">
        <v>562</v>
      </c>
      <c r="E53" s="66"/>
      <c r="F53" s="66" t="s">
        <v>68</v>
      </c>
      <c r="G53" s="66"/>
      <c r="H53" s="66">
        <v>1970</v>
      </c>
      <c r="I53" s="203" t="s">
        <v>1651</v>
      </c>
      <c r="J53" s="204">
        <v>2580.54</v>
      </c>
      <c r="K53" s="245"/>
      <c r="L53" s="253">
        <f t="shared" si="1"/>
        <v>1032216</v>
      </c>
      <c r="M53" s="132" t="s">
        <v>724</v>
      </c>
      <c r="N53" s="132" t="s">
        <v>838</v>
      </c>
      <c r="O53" s="132"/>
      <c r="P53" s="132" t="s">
        <v>248</v>
      </c>
      <c r="Q53" s="132"/>
      <c r="R53" s="132" t="s">
        <v>816</v>
      </c>
      <c r="S53" s="132" t="s">
        <v>817</v>
      </c>
      <c r="T53" s="132" t="s">
        <v>821</v>
      </c>
      <c r="U53" s="132"/>
      <c r="V53" s="132"/>
      <c r="W53" s="132"/>
      <c r="X53" s="132"/>
      <c r="Y53" s="132"/>
      <c r="Z53" s="132"/>
      <c r="AA53" s="132"/>
      <c r="AB53" s="132"/>
      <c r="AC53" s="132"/>
      <c r="AD53" s="133">
        <v>400</v>
      </c>
      <c r="AE53" s="132"/>
      <c r="AF53" s="134">
        <v>1</v>
      </c>
      <c r="AG53" s="132"/>
      <c r="AH53" s="132"/>
      <c r="AI53" s="132" t="s">
        <v>248</v>
      </c>
      <c r="AK53" s="84"/>
      <c r="AL53" s="84"/>
      <c r="AM53" s="84"/>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c r="CC53" s="84"/>
      <c r="CD53" s="84"/>
      <c r="CE53" s="84"/>
      <c r="CF53" s="84"/>
      <c r="CG53" s="84"/>
      <c r="CH53" s="84"/>
      <c r="CI53" s="84"/>
      <c r="CJ53" s="84"/>
      <c r="CK53" s="84"/>
      <c r="CL53" s="84"/>
      <c r="CM53" s="84"/>
      <c r="CN53" s="84"/>
      <c r="CO53" s="84"/>
      <c r="CP53" s="84"/>
      <c r="CQ53" s="84"/>
      <c r="CR53" s="84"/>
      <c r="CS53" s="84"/>
      <c r="CT53" s="84"/>
      <c r="CU53" s="84"/>
      <c r="CV53" s="84"/>
      <c r="CW53" s="84"/>
      <c r="CX53" s="84"/>
      <c r="CY53" s="84"/>
      <c r="CZ53" s="84"/>
      <c r="DA53" s="84"/>
      <c r="DB53" s="84"/>
      <c r="DC53" s="84"/>
      <c r="DD53" s="84"/>
      <c r="DE53" s="84"/>
      <c r="DF53" s="84"/>
      <c r="DG53" s="84"/>
      <c r="DH53" s="84"/>
      <c r="DI53" s="84"/>
      <c r="DJ53" s="84"/>
      <c r="DK53" s="84"/>
      <c r="DL53" s="84"/>
      <c r="DM53" s="84"/>
      <c r="DN53" s="84"/>
      <c r="DO53" s="84"/>
      <c r="DP53" s="84"/>
      <c r="DQ53" s="84"/>
      <c r="DR53" s="84"/>
      <c r="DS53" s="84"/>
      <c r="DT53" s="84"/>
      <c r="DU53" s="84"/>
      <c r="DV53" s="84"/>
      <c r="DW53" s="84"/>
      <c r="DX53" s="84"/>
      <c r="DY53" s="84"/>
      <c r="DZ53" s="84"/>
      <c r="EA53" s="84"/>
      <c r="EB53" s="84"/>
      <c r="EC53" s="84"/>
      <c r="ED53" s="84"/>
      <c r="EE53" s="84"/>
      <c r="EF53" s="84"/>
      <c r="EG53" s="84"/>
      <c r="EH53" s="84"/>
      <c r="EI53" s="84"/>
      <c r="EJ53" s="84"/>
      <c r="EK53" s="84"/>
      <c r="EL53" s="84"/>
      <c r="EM53" s="84"/>
      <c r="EN53" s="84"/>
      <c r="EO53" s="84"/>
      <c r="EP53" s="84"/>
      <c r="EQ53" s="84"/>
      <c r="ER53" s="84"/>
      <c r="ES53" s="84"/>
      <c r="ET53" s="84"/>
      <c r="EU53" s="84"/>
      <c r="EV53" s="84"/>
      <c r="EW53" s="84"/>
      <c r="EX53" s="84"/>
      <c r="EY53" s="84"/>
      <c r="EZ53" s="84"/>
      <c r="FA53" s="84"/>
      <c r="FB53" s="84"/>
      <c r="FC53" s="84"/>
      <c r="FD53" s="84"/>
      <c r="FE53" s="84"/>
      <c r="FF53" s="84"/>
      <c r="FG53" s="84"/>
      <c r="FH53" s="84"/>
      <c r="FI53" s="84"/>
      <c r="FJ53" s="84"/>
      <c r="FK53" s="84"/>
      <c r="FL53" s="84"/>
      <c r="FM53" s="84"/>
      <c r="FN53" s="84"/>
      <c r="FO53" s="84"/>
      <c r="FP53" s="84"/>
      <c r="FQ53" s="84"/>
      <c r="FR53" s="84"/>
      <c r="FS53" s="84"/>
      <c r="FT53" s="84"/>
      <c r="FU53" s="84"/>
      <c r="FV53" s="84"/>
      <c r="FW53" s="84"/>
      <c r="FX53" s="84"/>
      <c r="FY53" s="84"/>
      <c r="FZ53" s="84"/>
      <c r="GA53" s="84"/>
      <c r="GB53" s="84"/>
      <c r="GC53" s="84"/>
      <c r="GD53" s="84"/>
      <c r="GE53" s="84"/>
      <c r="GF53" s="84"/>
      <c r="GG53" s="84"/>
      <c r="GH53" s="84"/>
      <c r="GI53" s="84"/>
      <c r="GJ53" s="84"/>
      <c r="GK53" s="84"/>
      <c r="GL53" s="84"/>
      <c r="GM53" s="84"/>
      <c r="GN53" s="84"/>
      <c r="GO53" s="84"/>
      <c r="GP53" s="84"/>
      <c r="GQ53" s="84"/>
      <c r="GR53" s="84"/>
      <c r="GS53" s="84"/>
      <c r="GT53" s="84"/>
      <c r="GU53" s="84"/>
      <c r="GV53" s="84"/>
      <c r="GW53" s="84"/>
      <c r="GX53" s="84"/>
      <c r="GY53" s="84"/>
      <c r="GZ53" s="84"/>
      <c r="HA53" s="84"/>
      <c r="HB53" s="84"/>
      <c r="HC53" s="84"/>
      <c r="HD53" s="84"/>
      <c r="HE53" s="84"/>
      <c r="HF53" s="84"/>
      <c r="HG53" s="84"/>
      <c r="HH53" s="84"/>
      <c r="HI53" s="84"/>
      <c r="HJ53" s="84"/>
      <c r="HK53" s="84"/>
      <c r="HL53" s="84"/>
      <c r="HM53" s="84"/>
      <c r="HN53" s="84"/>
      <c r="HO53" s="84"/>
      <c r="HP53" s="84"/>
      <c r="HQ53" s="84"/>
      <c r="HR53" s="84"/>
      <c r="HS53" s="84"/>
      <c r="HT53" s="84"/>
      <c r="HU53" s="84"/>
      <c r="HV53" s="84"/>
      <c r="HW53" s="84"/>
      <c r="HX53" s="84"/>
      <c r="HY53" s="84"/>
      <c r="HZ53" s="84"/>
      <c r="IA53" s="84"/>
      <c r="IB53" s="84"/>
      <c r="IC53" s="84"/>
      <c r="ID53" s="84"/>
      <c r="IE53" s="84"/>
      <c r="IF53" s="84"/>
      <c r="IG53" s="84"/>
      <c r="IH53" s="84"/>
      <c r="II53" s="84"/>
      <c r="IJ53" s="84"/>
      <c r="IK53" s="84"/>
      <c r="IL53" s="84"/>
      <c r="IM53" s="84"/>
      <c r="IN53" s="84"/>
      <c r="IO53" s="84"/>
      <c r="IP53" s="84"/>
      <c r="IQ53" s="84"/>
      <c r="IR53" s="84"/>
      <c r="IS53" s="84"/>
      <c r="IT53" s="84"/>
      <c r="IU53" s="84"/>
      <c r="IV53" s="84"/>
      <c r="IW53" s="84"/>
      <c r="IX53" s="84"/>
      <c r="IY53" s="84"/>
      <c r="IZ53" s="84"/>
      <c r="JA53" s="84"/>
      <c r="JB53" s="84"/>
      <c r="JC53" s="84"/>
      <c r="JD53" s="84"/>
      <c r="JE53" s="84"/>
      <c r="JF53" s="84"/>
      <c r="JG53" s="84"/>
      <c r="JH53" s="84"/>
      <c r="JI53" s="84"/>
      <c r="JJ53" s="84"/>
      <c r="JK53" s="84"/>
      <c r="JL53" s="84"/>
      <c r="JM53" s="84"/>
      <c r="JN53" s="84"/>
      <c r="JO53" s="84"/>
      <c r="JP53" s="84"/>
      <c r="JQ53" s="84"/>
      <c r="JR53" s="84"/>
      <c r="JS53" s="84"/>
      <c r="JT53" s="84"/>
      <c r="JU53" s="84"/>
      <c r="JV53" s="84"/>
      <c r="JW53" s="84"/>
      <c r="JX53" s="84"/>
      <c r="JY53" s="84"/>
      <c r="JZ53" s="84"/>
      <c r="KA53" s="84"/>
      <c r="KB53" s="84"/>
      <c r="KC53" s="84"/>
      <c r="KD53" s="84"/>
      <c r="KE53" s="84"/>
      <c r="KF53" s="84"/>
      <c r="KG53" s="84"/>
      <c r="KH53" s="84"/>
      <c r="KI53" s="84"/>
      <c r="KJ53" s="84"/>
      <c r="KK53" s="84"/>
      <c r="KL53" s="84"/>
      <c r="KM53" s="84"/>
      <c r="KN53" s="84"/>
      <c r="KO53" s="84"/>
      <c r="KP53" s="84"/>
      <c r="KQ53" s="84"/>
      <c r="KR53" s="84"/>
      <c r="KS53" s="84"/>
      <c r="KT53" s="84"/>
      <c r="KU53" s="84"/>
      <c r="KV53" s="84"/>
      <c r="KW53" s="84"/>
      <c r="KX53" s="84"/>
      <c r="KY53" s="84"/>
      <c r="KZ53" s="84"/>
      <c r="LA53" s="84"/>
      <c r="LB53" s="84"/>
      <c r="LC53" s="84"/>
      <c r="LD53" s="84"/>
      <c r="LE53" s="84"/>
      <c r="LF53" s="84"/>
      <c r="LG53" s="84"/>
      <c r="LH53" s="84"/>
      <c r="LI53" s="84"/>
      <c r="LJ53" s="84"/>
      <c r="LK53" s="84"/>
      <c r="LL53" s="84"/>
      <c r="LM53" s="84"/>
      <c r="LN53" s="84"/>
      <c r="LO53" s="84"/>
      <c r="LP53" s="84"/>
      <c r="LQ53" s="84"/>
      <c r="LR53" s="84"/>
      <c r="LS53" s="84"/>
      <c r="LT53" s="84"/>
      <c r="LU53" s="84"/>
      <c r="LV53" s="84"/>
      <c r="LW53" s="84"/>
      <c r="LX53" s="84"/>
      <c r="LY53" s="84"/>
      <c r="LZ53" s="84"/>
      <c r="MA53" s="84"/>
      <c r="MB53" s="84"/>
      <c r="MC53" s="84"/>
      <c r="MD53" s="84"/>
      <c r="ME53" s="84"/>
      <c r="MF53" s="84"/>
      <c r="MG53" s="84"/>
      <c r="MH53" s="84"/>
      <c r="MI53" s="84"/>
      <c r="MJ53" s="84"/>
      <c r="MK53" s="84"/>
      <c r="ML53" s="84"/>
      <c r="MM53" s="84"/>
      <c r="MN53" s="84"/>
      <c r="MO53" s="84"/>
      <c r="MP53" s="84"/>
      <c r="MQ53" s="84"/>
      <c r="MR53" s="84"/>
      <c r="MS53" s="84"/>
      <c r="MT53" s="84"/>
      <c r="MU53" s="84"/>
      <c r="MV53" s="84"/>
      <c r="MW53" s="84"/>
      <c r="MX53" s="84"/>
      <c r="MY53" s="84"/>
      <c r="MZ53" s="84"/>
      <c r="NA53" s="84"/>
      <c r="NB53" s="84"/>
      <c r="NC53" s="84"/>
      <c r="ND53" s="84"/>
      <c r="NE53" s="84"/>
      <c r="NF53" s="84"/>
      <c r="NG53" s="84"/>
      <c r="NH53" s="84"/>
      <c r="NI53" s="84"/>
      <c r="NJ53" s="84"/>
      <c r="NK53" s="84"/>
      <c r="NL53" s="84"/>
      <c r="NM53" s="84"/>
      <c r="NN53" s="84"/>
      <c r="NO53" s="84"/>
      <c r="NP53" s="84"/>
      <c r="NQ53" s="84"/>
      <c r="NR53" s="84"/>
      <c r="NS53" s="84"/>
      <c r="NT53" s="84"/>
      <c r="NU53" s="84"/>
      <c r="NV53" s="84"/>
      <c r="NW53" s="84"/>
      <c r="NX53" s="84"/>
      <c r="NY53" s="84"/>
      <c r="NZ53" s="84"/>
      <c r="OA53" s="84"/>
      <c r="OB53" s="84"/>
      <c r="OC53" s="84"/>
      <c r="OD53" s="84"/>
      <c r="OE53" s="84"/>
      <c r="OF53" s="84"/>
      <c r="OG53" s="84"/>
      <c r="OH53" s="84"/>
      <c r="OI53" s="84"/>
      <c r="OJ53" s="84"/>
      <c r="OK53" s="84"/>
      <c r="OL53" s="84"/>
      <c r="OM53" s="84"/>
      <c r="ON53" s="84"/>
      <c r="OO53" s="84"/>
      <c r="OP53" s="84"/>
      <c r="OQ53" s="84"/>
      <c r="OR53" s="84"/>
      <c r="OS53" s="84"/>
      <c r="OT53" s="84"/>
      <c r="OU53" s="84"/>
      <c r="OV53" s="84"/>
      <c r="OW53" s="84"/>
      <c r="OX53" s="84"/>
      <c r="OY53" s="84"/>
      <c r="OZ53" s="84"/>
      <c r="PA53" s="84"/>
      <c r="PB53" s="84"/>
      <c r="PC53" s="84"/>
      <c r="PD53" s="84"/>
      <c r="PE53" s="84"/>
      <c r="PF53" s="84"/>
      <c r="PG53" s="84"/>
      <c r="PH53" s="84"/>
      <c r="PI53" s="84"/>
      <c r="PJ53" s="84"/>
      <c r="PK53" s="84"/>
      <c r="PL53" s="84"/>
      <c r="PM53" s="84"/>
      <c r="PN53" s="84"/>
      <c r="PO53" s="84"/>
      <c r="PP53" s="84"/>
      <c r="PQ53" s="84"/>
      <c r="PR53" s="84"/>
      <c r="PS53" s="84"/>
      <c r="PT53" s="84"/>
      <c r="PU53" s="84"/>
      <c r="PV53" s="84"/>
      <c r="PW53" s="84"/>
      <c r="PX53" s="84"/>
      <c r="PY53" s="84"/>
      <c r="PZ53" s="84"/>
      <c r="QA53" s="84"/>
      <c r="QB53" s="84"/>
      <c r="QC53" s="84"/>
      <c r="QD53" s="84"/>
      <c r="QE53" s="84"/>
      <c r="QF53" s="84"/>
      <c r="QG53" s="84"/>
      <c r="QH53" s="84"/>
      <c r="QI53" s="84"/>
      <c r="QJ53" s="84"/>
      <c r="QK53" s="84"/>
      <c r="QL53" s="84"/>
      <c r="QM53" s="84"/>
      <c r="QN53" s="84"/>
      <c r="QO53" s="84"/>
      <c r="QP53" s="84"/>
      <c r="QQ53" s="84"/>
      <c r="QR53" s="84"/>
      <c r="QS53" s="84"/>
      <c r="QT53" s="84"/>
      <c r="QU53" s="84"/>
      <c r="QV53" s="84"/>
      <c r="QW53" s="84"/>
      <c r="QX53" s="84"/>
      <c r="QY53" s="84"/>
      <c r="QZ53" s="84"/>
      <c r="RA53" s="84"/>
      <c r="RB53" s="84"/>
      <c r="RC53" s="84"/>
      <c r="RD53" s="84"/>
      <c r="RE53" s="84"/>
      <c r="RF53" s="84"/>
      <c r="RG53" s="84"/>
      <c r="RH53" s="84"/>
      <c r="RI53" s="84"/>
      <c r="RJ53" s="84"/>
      <c r="RK53" s="84"/>
      <c r="RL53" s="84"/>
      <c r="RM53" s="84"/>
      <c r="RN53" s="84"/>
      <c r="RO53" s="84"/>
      <c r="RP53" s="84"/>
      <c r="RQ53" s="84"/>
      <c r="RR53" s="84"/>
      <c r="RS53" s="84"/>
      <c r="RT53" s="84"/>
      <c r="RU53" s="84"/>
      <c r="RV53" s="84"/>
      <c r="RW53" s="84"/>
      <c r="RX53" s="84"/>
      <c r="RY53" s="84"/>
      <c r="RZ53" s="84"/>
      <c r="SA53" s="84"/>
      <c r="SB53" s="84"/>
      <c r="SC53" s="84"/>
      <c r="SD53" s="84"/>
      <c r="SE53" s="84"/>
      <c r="SF53" s="84"/>
      <c r="SG53" s="84"/>
      <c r="SH53" s="84"/>
      <c r="SI53" s="84"/>
      <c r="SJ53" s="84"/>
      <c r="SK53" s="84"/>
      <c r="SL53" s="84"/>
      <c r="SM53" s="84"/>
      <c r="SN53" s="84"/>
      <c r="SO53" s="84"/>
      <c r="SP53" s="84"/>
      <c r="SQ53" s="84"/>
      <c r="SR53" s="84"/>
      <c r="SS53" s="84"/>
      <c r="ST53" s="84"/>
      <c r="SU53" s="84"/>
      <c r="SV53" s="84"/>
      <c r="SW53" s="84"/>
      <c r="SX53" s="84"/>
      <c r="SY53" s="84"/>
      <c r="SZ53" s="84"/>
      <c r="TA53" s="84"/>
      <c r="TB53" s="84"/>
      <c r="TC53" s="84"/>
      <c r="TD53" s="84"/>
      <c r="TE53" s="84"/>
      <c r="TF53" s="84"/>
      <c r="TG53" s="84"/>
      <c r="TH53" s="84"/>
      <c r="TI53" s="84"/>
      <c r="TJ53" s="84"/>
      <c r="TK53" s="84"/>
      <c r="TL53" s="84"/>
      <c r="TM53" s="84"/>
      <c r="TN53" s="84"/>
      <c r="TO53" s="84"/>
      <c r="TP53" s="84"/>
      <c r="TQ53" s="84"/>
      <c r="TR53" s="84"/>
      <c r="TS53" s="84"/>
      <c r="TT53" s="84"/>
      <c r="TU53" s="84"/>
      <c r="TV53" s="84"/>
      <c r="TW53" s="84"/>
      <c r="TX53" s="84"/>
      <c r="TY53" s="84"/>
      <c r="TZ53" s="84"/>
      <c r="UA53" s="84"/>
      <c r="UB53" s="84"/>
      <c r="UC53" s="84"/>
      <c r="UD53" s="84"/>
      <c r="UE53" s="84"/>
      <c r="UF53" s="84"/>
      <c r="UG53" s="84"/>
      <c r="UH53" s="84"/>
      <c r="UI53" s="84"/>
      <c r="UJ53" s="84"/>
      <c r="UK53" s="84"/>
      <c r="UL53" s="84"/>
      <c r="UM53" s="84"/>
      <c r="UN53" s="84"/>
      <c r="UO53" s="84"/>
      <c r="UP53" s="84"/>
      <c r="UQ53" s="84"/>
      <c r="UR53" s="84"/>
      <c r="US53" s="84"/>
      <c r="UT53" s="84"/>
      <c r="UU53" s="84"/>
      <c r="UV53" s="84"/>
      <c r="UW53" s="84"/>
      <c r="UX53" s="84"/>
      <c r="UY53" s="84"/>
      <c r="UZ53" s="84"/>
      <c r="VA53" s="84"/>
      <c r="VB53" s="84"/>
      <c r="VC53" s="84"/>
      <c r="VD53" s="84"/>
      <c r="VE53" s="84"/>
      <c r="VF53" s="84"/>
      <c r="VG53" s="84"/>
      <c r="VH53" s="84"/>
      <c r="VI53" s="84"/>
      <c r="VJ53" s="84"/>
      <c r="VK53" s="84"/>
      <c r="VL53" s="84"/>
      <c r="VM53" s="84"/>
      <c r="VN53" s="84"/>
      <c r="VO53" s="84"/>
      <c r="VP53" s="84"/>
      <c r="VQ53" s="84"/>
      <c r="VR53" s="84"/>
      <c r="VS53" s="84"/>
      <c r="VT53" s="84"/>
      <c r="VU53" s="84"/>
      <c r="VV53" s="84"/>
      <c r="VW53" s="84"/>
      <c r="VX53" s="84"/>
      <c r="VY53" s="84"/>
      <c r="VZ53" s="84"/>
      <c r="WA53" s="84"/>
      <c r="WB53" s="84"/>
      <c r="WC53" s="84"/>
      <c r="WD53" s="84"/>
      <c r="WE53" s="84"/>
      <c r="WF53" s="84"/>
      <c r="WG53" s="84"/>
      <c r="WH53" s="84"/>
      <c r="WI53" s="84"/>
      <c r="WJ53" s="84"/>
      <c r="WK53" s="84"/>
      <c r="WL53" s="84"/>
      <c r="WM53" s="84"/>
      <c r="WN53" s="84"/>
      <c r="WO53" s="84"/>
      <c r="WP53" s="84"/>
      <c r="WQ53" s="84"/>
      <c r="WR53" s="84"/>
      <c r="WS53" s="84"/>
      <c r="WT53" s="84"/>
      <c r="WU53" s="84"/>
      <c r="WV53" s="84"/>
      <c r="WW53" s="84"/>
      <c r="WX53" s="84"/>
      <c r="WY53" s="84"/>
      <c r="WZ53" s="84"/>
      <c r="XA53" s="84"/>
      <c r="XB53" s="84"/>
      <c r="XC53" s="84"/>
      <c r="XD53" s="84"/>
      <c r="XE53" s="84"/>
      <c r="XF53" s="84"/>
      <c r="XG53" s="84"/>
      <c r="XH53" s="84"/>
      <c r="XI53" s="84"/>
      <c r="XJ53" s="84"/>
      <c r="XK53" s="84"/>
      <c r="XL53" s="84"/>
      <c r="XM53" s="84"/>
      <c r="XN53" s="84"/>
      <c r="XO53" s="84"/>
      <c r="XP53" s="84"/>
      <c r="XQ53" s="84"/>
      <c r="XR53" s="84"/>
      <c r="XS53" s="84"/>
      <c r="XT53" s="84"/>
      <c r="XU53" s="84"/>
      <c r="XV53" s="84"/>
      <c r="XW53" s="84"/>
      <c r="XX53" s="84"/>
      <c r="XY53" s="84"/>
      <c r="XZ53" s="84"/>
      <c r="YA53" s="84"/>
      <c r="YB53" s="84"/>
      <c r="YC53" s="84"/>
      <c r="YD53" s="84"/>
      <c r="YE53" s="84"/>
      <c r="YF53" s="84"/>
      <c r="YG53" s="84"/>
      <c r="YH53" s="84"/>
      <c r="YI53" s="84"/>
      <c r="YJ53" s="84"/>
      <c r="YK53" s="84"/>
      <c r="YL53" s="84"/>
      <c r="YM53" s="84"/>
      <c r="YN53" s="84"/>
      <c r="YO53" s="84"/>
      <c r="YP53" s="84"/>
      <c r="YQ53" s="84"/>
      <c r="YR53" s="84"/>
      <c r="YS53" s="84"/>
      <c r="YT53" s="84"/>
      <c r="YU53" s="84"/>
      <c r="YV53" s="84"/>
      <c r="YW53" s="84"/>
      <c r="YX53" s="84"/>
      <c r="YY53" s="84"/>
      <c r="YZ53" s="84"/>
      <c r="ZA53" s="84"/>
      <c r="ZB53" s="84"/>
      <c r="ZC53" s="84"/>
      <c r="ZD53" s="84"/>
      <c r="ZE53" s="84"/>
      <c r="ZF53" s="84"/>
      <c r="ZG53" s="84"/>
      <c r="ZH53" s="84"/>
      <c r="ZI53" s="84"/>
      <c r="ZJ53" s="84"/>
      <c r="ZK53" s="84"/>
      <c r="ZL53" s="84"/>
      <c r="ZM53" s="84"/>
      <c r="ZN53" s="84"/>
      <c r="ZO53" s="84"/>
      <c r="ZP53" s="84"/>
      <c r="ZQ53" s="84"/>
      <c r="ZR53" s="84"/>
      <c r="ZS53" s="84"/>
      <c r="ZT53" s="84"/>
      <c r="ZU53" s="84"/>
      <c r="ZV53" s="84"/>
      <c r="ZW53" s="84"/>
      <c r="ZX53" s="84"/>
      <c r="ZY53" s="84"/>
      <c r="ZZ53" s="84"/>
      <c r="AAA53" s="84"/>
      <c r="AAB53" s="84"/>
      <c r="AAC53" s="84"/>
      <c r="AAD53" s="84"/>
      <c r="AAE53" s="84"/>
      <c r="AAF53" s="84"/>
      <c r="AAG53" s="84"/>
      <c r="AAH53" s="84"/>
      <c r="AAI53" s="84"/>
      <c r="AAJ53" s="84"/>
      <c r="AAK53" s="84"/>
      <c r="AAL53" s="84"/>
      <c r="AAM53" s="84"/>
      <c r="AAN53" s="84"/>
      <c r="AAO53" s="84"/>
      <c r="AAP53" s="84"/>
      <c r="AAQ53" s="84"/>
      <c r="AAR53" s="84"/>
      <c r="AAS53" s="84"/>
      <c r="AAT53" s="84"/>
      <c r="AAU53" s="84"/>
      <c r="AAV53" s="84"/>
      <c r="AAW53" s="84"/>
      <c r="AAX53" s="84"/>
      <c r="AAY53" s="84"/>
      <c r="AAZ53" s="84"/>
      <c r="ABA53" s="84"/>
      <c r="ABB53" s="84"/>
      <c r="ABC53" s="84"/>
      <c r="ABD53" s="84"/>
      <c r="ABE53" s="84"/>
      <c r="ABF53" s="84"/>
      <c r="ABG53" s="84"/>
      <c r="ABH53" s="84"/>
      <c r="ABI53" s="84"/>
      <c r="ABJ53" s="84"/>
      <c r="ABK53" s="84"/>
      <c r="ABL53" s="84"/>
      <c r="ABM53" s="84"/>
      <c r="ABN53" s="84"/>
      <c r="ABO53" s="84"/>
      <c r="ABP53" s="84"/>
      <c r="ABQ53" s="84"/>
      <c r="ABR53" s="84"/>
      <c r="ABS53" s="84"/>
      <c r="ABT53" s="84"/>
      <c r="ABU53" s="84"/>
      <c r="ABV53" s="84"/>
      <c r="ABW53" s="84"/>
      <c r="ABX53" s="84"/>
      <c r="ABY53" s="84"/>
      <c r="ABZ53" s="84"/>
      <c r="ACA53" s="84"/>
      <c r="ACB53" s="84"/>
      <c r="ACC53" s="84"/>
      <c r="ACD53" s="84"/>
      <c r="ACE53" s="84"/>
      <c r="ACF53" s="84"/>
      <c r="ACG53" s="84"/>
      <c r="ACH53" s="84"/>
      <c r="ACI53" s="84"/>
      <c r="ACJ53" s="84"/>
      <c r="ACK53" s="84"/>
      <c r="ACL53" s="84"/>
      <c r="ACM53" s="84"/>
      <c r="ACN53" s="84"/>
      <c r="ACO53" s="84"/>
      <c r="ACP53" s="84"/>
      <c r="ACQ53" s="84"/>
      <c r="ACR53" s="84"/>
      <c r="ACS53" s="84"/>
      <c r="ACT53" s="84"/>
      <c r="ACU53" s="84"/>
      <c r="ACV53" s="84"/>
      <c r="ACW53" s="84"/>
      <c r="ACX53" s="84"/>
      <c r="ACY53" s="84"/>
      <c r="ACZ53" s="84"/>
      <c r="ADA53" s="84"/>
      <c r="ADB53" s="84"/>
      <c r="ADC53" s="84"/>
      <c r="ADD53" s="84"/>
      <c r="ADE53" s="84"/>
      <c r="ADF53" s="84"/>
      <c r="ADG53" s="84"/>
      <c r="ADH53" s="84"/>
      <c r="ADI53" s="84"/>
      <c r="ADJ53" s="84"/>
      <c r="ADK53" s="84"/>
      <c r="ADL53" s="84"/>
      <c r="ADM53" s="84"/>
      <c r="ADN53" s="84"/>
      <c r="ADO53" s="84"/>
      <c r="ADP53" s="84"/>
      <c r="ADQ53" s="84"/>
      <c r="ADR53" s="84"/>
      <c r="ADS53" s="84"/>
      <c r="ADT53" s="84"/>
      <c r="ADU53" s="84"/>
      <c r="ADV53" s="84"/>
      <c r="ADW53" s="84"/>
      <c r="ADX53" s="84"/>
      <c r="ADY53" s="84"/>
      <c r="ADZ53" s="84"/>
      <c r="AEA53" s="84"/>
      <c r="AEB53" s="84"/>
      <c r="AEC53" s="84"/>
      <c r="AED53" s="84"/>
      <c r="AEE53" s="84"/>
      <c r="AEF53" s="84"/>
      <c r="AEG53" s="84"/>
      <c r="AEH53" s="84"/>
      <c r="AEI53" s="84"/>
      <c r="AEJ53" s="84"/>
      <c r="AEK53" s="84"/>
      <c r="AEL53" s="84"/>
      <c r="AEM53" s="84"/>
      <c r="AEN53" s="84"/>
      <c r="AEO53" s="84"/>
      <c r="AEP53" s="84"/>
      <c r="AEQ53" s="84"/>
      <c r="AER53" s="84"/>
      <c r="AES53" s="84"/>
      <c r="AET53" s="84"/>
      <c r="AEU53" s="84"/>
      <c r="AEV53" s="84"/>
      <c r="AEW53" s="84"/>
      <c r="AEX53" s="84"/>
      <c r="AEY53" s="84"/>
      <c r="AEZ53" s="84"/>
      <c r="AFA53" s="84"/>
      <c r="AFB53" s="84"/>
      <c r="AFC53" s="84"/>
      <c r="AFD53" s="84"/>
      <c r="AFE53" s="84"/>
      <c r="AFF53" s="84"/>
      <c r="AFG53" s="84"/>
      <c r="AFH53" s="84"/>
      <c r="AFI53" s="84"/>
      <c r="AFJ53" s="84"/>
      <c r="AFK53" s="84"/>
      <c r="AFL53" s="84"/>
      <c r="AFM53" s="84"/>
      <c r="AFN53" s="84"/>
      <c r="AFO53" s="84"/>
      <c r="AFP53" s="84"/>
      <c r="AFQ53" s="84"/>
      <c r="AFR53" s="84"/>
      <c r="AFS53" s="84"/>
      <c r="AFT53" s="84"/>
      <c r="AFU53" s="84"/>
      <c r="AFV53" s="84"/>
      <c r="AFW53" s="84"/>
      <c r="AFX53" s="84"/>
      <c r="AFY53" s="84"/>
      <c r="AFZ53" s="84"/>
      <c r="AGA53" s="84"/>
      <c r="AGB53" s="84"/>
      <c r="AGC53" s="84"/>
      <c r="AGD53" s="84"/>
      <c r="AGE53" s="84"/>
      <c r="AGF53" s="84"/>
      <c r="AGG53" s="84"/>
      <c r="AGH53" s="84"/>
      <c r="AGI53" s="84"/>
      <c r="AGJ53" s="84"/>
      <c r="AGK53" s="84"/>
      <c r="AGL53" s="84"/>
      <c r="AGM53" s="84"/>
      <c r="AGN53" s="84"/>
      <c r="AGO53" s="84"/>
      <c r="AGP53" s="84"/>
      <c r="AGQ53" s="84"/>
      <c r="AGR53" s="84"/>
      <c r="AGS53" s="84"/>
      <c r="AGT53" s="84"/>
      <c r="AGU53" s="84"/>
      <c r="AGV53" s="84"/>
      <c r="AGW53" s="84"/>
      <c r="AGX53" s="84"/>
      <c r="AGY53" s="84"/>
      <c r="AGZ53" s="84"/>
      <c r="AHA53" s="84"/>
      <c r="AHB53" s="84"/>
      <c r="AHC53" s="84"/>
      <c r="AHD53" s="84"/>
      <c r="AHE53" s="84"/>
      <c r="AHF53" s="84"/>
      <c r="AHG53" s="84"/>
      <c r="AHH53" s="84"/>
      <c r="AHI53" s="84"/>
      <c r="AHJ53" s="84"/>
      <c r="AHK53" s="84"/>
      <c r="AHL53" s="84"/>
      <c r="AHM53" s="84"/>
      <c r="AHN53" s="84"/>
      <c r="AHO53" s="84"/>
      <c r="AHP53" s="84"/>
      <c r="AHQ53" s="84"/>
      <c r="AHR53" s="84"/>
      <c r="AHS53" s="84"/>
      <c r="AHT53" s="84"/>
      <c r="AHU53" s="84"/>
      <c r="AHV53" s="84"/>
      <c r="AHW53" s="84"/>
      <c r="AHX53" s="84"/>
      <c r="AHY53" s="84"/>
      <c r="AHZ53" s="84"/>
      <c r="AIA53" s="84"/>
      <c r="AIB53" s="84"/>
      <c r="AIC53" s="84"/>
      <c r="AID53" s="84"/>
      <c r="AIE53" s="84"/>
      <c r="AIF53" s="84"/>
      <c r="AIG53" s="84"/>
      <c r="AIH53" s="84"/>
      <c r="AII53" s="84"/>
      <c r="AIJ53" s="84"/>
      <c r="AIK53" s="84"/>
      <c r="AIL53" s="84"/>
      <c r="AIM53" s="84"/>
      <c r="AIN53" s="84"/>
      <c r="AIO53" s="84"/>
      <c r="AIP53" s="84"/>
      <c r="AIQ53" s="84"/>
      <c r="AIR53" s="84"/>
      <c r="AIS53" s="84"/>
      <c r="AIT53" s="84"/>
      <c r="AIU53" s="84"/>
      <c r="AIV53" s="84"/>
      <c r="AIW53" s="84"/>
      <c r="AIX53" s="84"/>
      <c r="AIY53" s="84"/>
      <c r="AIZ53" s="84"/>
      <c r="AJA53" s="84"/>
      <c r="AJB53" s="84"/>
      <c r="AJC53" s="84"/>
      <c r="AJD53" s="84"/>
      <c r="AJE53" s="84"/>
      <c r="AJF53" s="84"/>
      <c r="AJG53" s="84"/>
      <c r="AJH53" s="84"/>
      <c r="AJI53" s="84"/>
      <c r="AJJ53" s="84"/>
      <c r="AJK53" s="84"/>
      <c r="AJL53" s="84"/>
      <c r="AJM53" s="84"/>
      <c r="AJN53" s="84"/>
      <c r="AJO53" s="84"/>
      <c r="AJP53" s="84"/>
      <c r="AJQ53" s="84"/>
      <c r="AJR53" s="84"/>
      <c r="AJS53" s="84"/>
      <c r="AJT53" s="84"/>
      <c r="AJU53" s="84"/>
      <c r="AJV53" s="84"/>
      <c r="AJW53" s="84"/>
      <c r="AJX53" s="84"/>
      <c r="AJY53" s="84"/>
      <c r="AJZ53" s="84"/>
      <c r="AKA53" s="84"/>
      <c r="AKB53" s="84"/>
      <c r="AKC53" s="84"/>
      <c r="AKD53" s="84"/>
      <c r="AKE53" s="84"/>
      <c r="AKF53" s="84"/>
      <c r="AKG53" s="84"/>
      <c r="AKH53" s="84"/>
      <c r="AKI53" s="84"/>
      <c r="AKJ53" s="84"/>
      <c r="AKK53" s="84"/>
      <c r="AKL53" s="84"/>
      <c r="AKM53" s="84"/>
      <c r="AKN53" s="84"/>
      <c r="AKO53" s="84"/>
      <c r="AKP53" s="84"/>
      <c r="AKQ53" s="84"/>
      <c r="AKR53" s="84"/>
      <c r="AKS53" s="84"/>
      <c r="AKT53" s="84"/>
      <c r="AKU53" s="84"/>
      <c r="AKV53" s="84"/>
      <c r="AKW53" s="84"/>
      <c r="AKX53" s="84"/>
      <c r="AKY53" s="84"/>
      <c r="AKZ53" s="84"/>
      <c r="ALA53" s="84"/>
      <c r="ALB53" s="84"/>
      <c r="ALC53" s="84"/>
      <c r="ALD53" s="84"/>
      <c r="ALE53" s="84"/>
      <c r="ALF53" s="84"/>
      <c r="ALG53" s="84"/>
      <c r="ALH53" s="84"/>
      <c r="ALI53" s="84"/>
      <c r="ALJ53" s="84"/>
      <c r="ALK53" s="84"/>
      <c r="ALL53" s="84"/>
      <c r="ALM53" s="84"/>
      <c r="ALN53" s="84"/>
      <c r="ALO53" s="84"/>
      <c r="ALP53" s="84"/>
      <c r="ALQ53" s="84"/>
      <c r="ALR53" s="84"/>
      <c r="ALS53" s="84"/>
      <c r="ALT53" s="84"/>
      <c r="ALU53" s="84"/>
      <c r="ALV53" s="84"/>
      <c r="ALW53" s="84"/>
      <c r="ALX53" s="84"/>
      <c r="ALY53" s="84"/>
      <c r="ALZ53" s="84"/>
      <c r="AMA53" s="84"/>
      <c r="AMB53" s="84"/>
      <c r="AMC53" s="84"/>
      <c r="AMD53" s="84"/>
      <c r="AME53" s="84"/>
      <c r="AMF53" s="84"/>
      <c r="AMG53" s="84"/>
      <c r="AMH53" s="84"/>
      <c r="AMI53" s="84"/>
      <c r="AMJ53" s="84"/>
      <c r="AMK53" s="84"/>
      <c r="AML53" s="84"/>
      <c r="AMM53" s="84"/>
      <c r="AMN53" s="84"/>
      <c r="AMO53" s="84"/>
      <c r="AMP53" s="84"/>
      <c r="AMQ53" s="84"/>
      <c r="AMR53" s="84"/>
      <c r="AMS53" s="84"/>
      <c r="AMT53" s="84"/>
      <c r="AMU53" s="84"/>
      <c r="AMV53" s="84"/>
      <c r="AMW53" s="84"/>
      <c r="AMX53" s="84"/>
      <c r="AMY53" s="84"/>
      <c r="AMZ53" s="84"/>
      <c r="ANA53" s="84"/>
      <c r="ANB53" s="84"/>
      <c r="ANC53" s="84"/>
      <c r="AND53" s="84"/>
      <c r="ANE53" s="84"/>
      <c r="ANF53" s="84"/>
      <c r="ANG53" s="84"/>
      <c r="ANH53" s="84"/>
      <c r="ANI53" s="84"/>
      <c r="ANJ53" s="84"/>
      <c r="ANK53" s="84"/>
      <c r="ANL53" s="84"/>
      <c r="ANM53" s="84"/>
      <c r="ANN53" s="84"/>
      <c r="ANO53" s="84"/>
      <c r="ANP53" s="84"/>
      <c r="ANQ53" s="84"/>
      <c r="ANR53" s="84"/>
      <c r="ANS53" s="84"/>
      <c r="ANT53" s="84"/>
      <c r="ANU53" s="84"/>
      <c r="ANV53" s="84"/>
      <c r="ANW53" s="84"/>
      <c r="ANX53" s="84"/>
      <c r="ANY53" s="84"/>
      <c r="ANZ53" s="84"/>
      <c r="AOA53" s="84"/>
      <c r="AOB53" s="84"/>
      <c r="AOC53" s="84"/>
      <c r="AOD53" s="84"/>
      <c r="AOE53" s="84"/>
      <c r="AOF53" s="84"/>
      <c r="AOG53" s="84"/>
      <c r="AOH53" s="84"/>
      <c r="AOI53" s="84"/>
      <c r="AOJ53" s="84"/>
      <c r="AOK53" s="84"/>
      <c r="AOL53" s="84"/>
      <c r="AOM53" s="84"/>
      <c r="AON53" s="84"/>
      <c r="AOO53" s="84"/>
      <c r="AOP53" s="84"/>
      <c r="AOQ53" s="84"/>
      <c r="AOR53" s="84"/>
      <c r="AOS53" s="84"/>
      <c r="AOT53" s="84"/>
      <c r="AOU53" s="84"/>
      <c r="AOV53" s="84"/>
      <c r="AOW53" s="84"/>
      <c r="AOX53" s="84"/>
      <c r="AOY53" s="84"/>
      <c r="AOZ53" s="84"/>
      <c r="APA53" s="84"/>
      <c r="APB53" s="84"/>
      <c r="APC53" s="84"/>
      <c r="APD53" s="84"/>
      <c r="APE53" s="84"/>
      <c r="APF53" s="84"/>
      <c r="APG53" s="84"/>
      <c r="APH53" s="84"/>
      <c r="API53" s="84"/>
      <c r="APJ53" s="84"/>
      <c r="APK53" s="84"/>
      <c r="APL53" s="84"/>
      <c r="APM53" s="84"/>
      <c r="APN53" s="84"/>
      <c r="APO53" s="84"/>
      <c r="APP53" s="84"/>
      <c r="APQ53" s="84"/>
      <c r="APR53" s="84"/>
      <c r="APS53" s="84"/>
      <c r="APT53" s="84"/>
      <c r="APU53" s="84"/>
      <c r="APV53" s="84"/>
      <c r="APW53" s="84"/>
      <c r="APX53" s="84"/>
      <c r="APY53" s="84"/>
      <c r="APZ53" s="84"/>
      <c r="AQA53" s="84"/>
      <c r="AQB53" s="84"/>
      <c r="AQC53" s="84"/>
      <c r="AQD53" s="84"/>
      <c r="AQE53" s="84"/>
      <c r="AQF53" s="84"/>
      <c r="AQG53" s="84"/>
      <c r="AQH53" s="84"/>
      <c r="AQI53" s="84"/>
      <c r="AQJ53" s="84"/>
      <c r="AQK53" s="84"/>
      <c r="AQL53" s="84"/>
      <c r="AQM53" s="84"/>
      <c r="AQN53" s="84"/>
      <c r="AQO53" s="84"/>
      <c r="AQP53" s="84"/>
      <c r="AQQ53" s="84"/>
      <c r="AQR53" s="84"/>
      <c r="AQS53" s="84"/>
      <c r="AQT53" s="84"/>
      <c r="AQU53" s="84"/>
      <c r="AQV53" s="84"/>
      <c r="AQW53" s="84"/>
      <c r="AQX53" s="84"/>
      <c r="AQY53" s="84"/>
      <c r="AQZ53" s="84"/>
      <c r="ARA53" s="84"/>
      <c r="ARB53" s="84"/>
      <c r="ARC53" s="84"/>
      <c r="ARD53" s="84"/>
      <c r="ARE53" s="84"/>
      <c r="ARF53" s="84"/>
      <c r="ARG53" s="84"/>
      <c r="ARH53" s="84"/>
      <c r="ARI53" s="84"/>
      <c r="ARJ53" s="84"/>
      <c r="ARK53" s="84"/>
      <c r="ARL53" s="84"/>
      <c r="ARM53" s="84"/>
      <c r="ARN53" s="84"/>
      <c r="ARO53" s="84"/>
      <c r="ARP53" s="84"/>
      <c r="ARQ53" s="84"/>
      <c r="ARR53" s="84"/>
      <c r="ARS53" s="84"/>
      <c r="ART53" s="84"/>
      <c r="ARU53" s="84"/>
      <c r="ARV53" s="84"/>
      <c r="ARW53" s="84"/>
      <c r="ARX53" s="84"/>
      <c r="ARY53" s="84"/>
      <c r="ARZ53" s="84"/>
      <c r="ASA53" s="84"/>
      <c r="ASB53" s="84"/>
      <c r="ASC53" s="84"/>
      <c r="ASD53" s="84"/>
      <c r="ASE53" s="84"/>
      <c r="ASF53" s="84"/>
      <c r="ASG53" s="84"/>
      <c r="ASH53" s="84"/>
      <c r="ASI53" s="84"/>
      <c r="ASJ53" s="84"/>
      <c r="ASK53" s="84"/>
      <c r="ASL53" s="84"/>
      <c r="ASM53" s="84"/>
      <c r="ASN53" s="84"/>
      <c r="ASO53" s="84"/>
      <c r="ASP53" s="84"/>
      <c r="ASQ53" s="84"/>
      <c r="ASR53" s="84"/>
      <c r="ASS53" s="84"/>
      <c r="AST53" s="84"/>
      <c r="ASU53" s="84"/>
      <c r="ASV53" s="84"/>
      <c r="ASW53" s="84"/>
      <c r="ASX53" s="84"/>
      <c r="ASY53" s="84"/>
      <c r="ASZ53" s="84"/>
      <c r="ATA53" s="84"/>
      <c r="ATB53" s="84"/>
      <c r="ATC53" s="84"/>
      <c r="ATD53" s="84"/>
      <c r="ATE53" s="84"/>
      <c r="ATF53" s="84"/>
      <c r="ATG53" s="84"/>
      <c r="ATH53" s="84"/>
      <c r="ATI53" s="84"/>
      <c r="ATJ53" s="84"/>
      <c r="ATK53" s="84"/>
      <c r="ATL53" s="84"/>
      <c r="ATM53" s="84"/>
      <c r="ATN53" s="84"/>
      <c r="ATO53" s="84"/>
      <c r="ATP53" s="84"/>
      <c r="ATQ53" s="84"/>
      <c r="ATR53" s="84"/>
      <c r="ATS53" s="84"/>
      <c r="ATT53" s="84"/>
      <c r="ATU53" s="84"/>
      <c r="ATV53" s="84"/>
      <c r="ATW53" s="84"/>
      <c r="ATX53" s="84"/>
      <c r="ATY53" s="84"/>
      <c r="ATZ53" s="84"/>
      <c r="AUA53" s="84"/>
      <c r="AUB53" s="84"/>
      <c r="AUC53" s="84"/>
      <c r="AUD53" s="84"/>
      <c r="AUE53" s="84"/>
      <c r="AUF53" s="84"/>
      <c r="AUG53" s="84"/>
      <c r="AUH53" s="84"/>
      <c r="AUI53" s="84"/>
      <c r="AUJ53" s="84"/>
      <c r="AUK53" s="84"/>
      <c r="AUL53" s="84"/>
      <c r="AUM53" s="84"/>
      <c r="AUN53" s="84"/>
      <c r="AUO53" s="84"/>
      <c r="AUP53" s="84"/>
      <c r="AUQ53" s="84"/>
      <c r="AUR53" s="84"/>
      <c r="AUS53" s="84"/>
      <c r="AUT53" s="84"/>
      <c r="AUU53" s="84"/>
      <c r="AUV53" s="84"/>
      <c r="AUW53" s="84"/>
      <c r="AUX53" s="84"/>
      <c r="AUY53" s="84"/>
      <c r="AUZ53" s="84"/>
      <c r="AVA53" s="84"/>
      <c r="AVB53" s="84"/>
      <c r="AVC53" s="84"/>
      <c r="AVD53" s="84"/>
      <c r="AVE53" s="84"/>
      <c r="AVF53" s="84"/>
      <c r="AVG53" s="84"/>
      <c r="AVH53" s="84"/>
      <c r="AVI53" s="84"/>
      <c r="AVJ53" s="84"/>
      <c r="AVK53" s="84"/>
      <c r="AVL53" s="84"/>
      <c r="AVM53" s="84"/>
      <c r="AVN53" s="84"/>
      <c r="AVO53" s="84"/>
      <c r="AVP53" s="84"/>
      <c r="AVQ53" s="84"/>
      <c r="AVR53" s="84"/>
      <c r="AVS53" s="84"/>
      <c r="AVT53" s="84"/>
      <c r="AVU53" s="84"/>
      <c r="AVV53" s="84"/>
      <c r="AVW53" s="84"/>
      <c r="AVX53" s="84"/>
      <c r="AVY53" s="84"/>
      <c r="AVZ53" s="84"/>
      <c r="AWA53" s="84"/>
      <c r="AWB53" s="84"/>
      <c r="AWC53" s="84"/>
      <c r="AWD53" s="84"/>
      <c r="AWE53" s="84"/>
      <c r="AWF53" s="84"/>
      <c r="AWG53" s="84"/>
      <c r="AWH53" s="84"/>
      <c r="AWI53" s="84"/>
      <c r="AWJ53" s="84"/>
      <c r="AWK53" s="84"/>
      <c r="AWL53" s="84"/>
      <c r="AWM53" s="84"/>
      <c r="AWN53" s="84"/>
      <c r="AWO53" s="84"/>
      <c r="AWP53" s="84"/>
      <c r="AWQ53" s="84"/>
      <c r="AWR53" s="84"/>
      <c r="AWS53" s="84"/>
      <c r="AWT53" s="84"/>
      <c r="AWU53" s="84"/>
      <c r="AWV53" s="84"/>
      <c r="AWW53" s="84"/>
      <c r="AWX53" s="84"/>
      <c r="AWY53" s="84"/>
      <c r="AWZ53" s="84"/>
      <c r="AXA53" s="84"/>
      <c r="AXB53" s="84"/>
      <c r="AXC53" s="84"/>
      <c r="AXD53" s="84"/>
      <c r="AXE53" s="84"/>
      <c r="AXF53" s="84"/>
      <c r="AXG53" s="84"/>
      <c r="AXH53" s="84"/>
      <c r="AXI53" s="84"/>
      <c r="AXJ53" s="84"/>
      <c r="AXK53" s="84"/>
      <c r="AXL53" s="84"/>
      <c r="AXM53" s="84"/>
      <c r="AXN53" s="84"/>
      <c r="AXO53" s="84"/>
      <c r="AXP53" s="84"/>
      <c r="AXQ53" s="84"/>
      <c r="AXR53" s="84"/>
      <c r="AXS53" s="84"/>
      <c r="AXT53" s="84"/>
      <c r="AXU53" s="84"/>
      <c r="AXV53" s="84"/>
      <c r="AXW53" s="84"/>
      <c r="AXX53" s="84"/>
      <c r="AXY53" s="84"/>
      <c r="AXZ53" s="84"/>
      <c r="AYA53" s="84"/>
      <c r="AYB53" s="84"/>
      <c r="AYC53" s="84"/>
      <c r="AYD53" s="84"/>
      <c r="AYE53" s="84"/>
      <c r="AYF53" s="84"/>
      <c r="AYG53" s="84"/>
      <c r="AYH53" s="84"/>
      <c r="AYI53" s="84"/>
      <c r="AYJ53" s="84"/>
      <c r="AYK53" s="84"/>
      <c r="AYL53" s="84"/>
      <c r="AYM53" s="84"/>
      <c r="AYN53" s="84"/>
      <c r="AYO53" s="84"/>
      <c r="AYP53" s="84"/>
      <c r="AYQ53" s="84"/>
      <c r="AYR53" s="84"/>
      <c r="AYS53" s="84"/>
      <c r="AYT53" s="84"/>
      <c r="AYU53" s="84"/>
      <c r="AYV53" s="84"/>
      <c r="AYW53" s="84"/>
      <c r="AYX53" s="84"/>
      <c r="AYY53" s="84"/>
      <c r="AYZ53" s="84"/>
      <c r="AZA53" s="84"/>
      <c r="AZB53" s="84"/>
      <c r="AZC53" s="84"/>
      <c r="AZD53" s="84"/>
      <c r="AZE53" s="84"/>
      <c r="AZF53" s="84"/>
      <c r="AZG53" s="84"/>
      <c r="AZH53" s="84"/>
      <c r="AZI53" s="84"/>
      <c r="AZJ53" s="84"/>
      <c r="AZK53" s="84"/>
      <c r="AZL53" s="84"/>
      <c r="AZM53" s="84"/>
      <c r="AZN53" s="84"/>
      <c r="AZO53" s="84"/>
      <c r="AZP53" s="84"/>
      <c r="AZQ53" s="84"/>
      <c r="AZR53" s="84"/>
      <c r="AZS53" s="84"/>
      <c r="AZT53" s="84"/>
      <c r="AZU53" s="84"/>
      <c r="AZV53" s="84"/>
      <c r="AZW53" s="84"/>
      <c r="AZX53" s="84"/>
      <c r="AZY53" s="84"/>
      <c r="AZZ53" s="84"/>
      <c r="BAA53" s="84"/>
      <c r="BAB53" s="84"/>
      <c r="BAC53" s="84"/>
      <c r="BAD53" s="84"/>
      <c r="BAE53" s="84"/>
      <c r="BAF53" s="84"/>
      <c r="BAG53" s="84"/>
      <c r="BAH53" s="84"/>
      <c r="BAI53" s="84"/>
      <c r="BAJ53" s="84"/>
      <c r="BAK53" s="84"/>
      <c r="BAL53" s="84"/>
      <c r="BAM53" s="84"/>
      <c r="BAN53" s="84"/>
      <c r="BAO53" s="84"/>
      <c r="BAP53" s="84"/>
      <c r="BAQ53" s="84"/>
      <c r="BAR53" s="84"/>
      <c r="BAS53" s="84"/>
      <c r="BAT53" s="84"/>
      <c r="BAU53" s="84"/>
      <c r="BAV53" s="84"/>
      <c r="BAW53" s="84"/>
      <c r="BAX53" s="84"/>
      <c r="BAY53" s="84"/>
      <c r="BAZ53" s="84"/>
      <c r="BBA53" s="84"/>
      <c r="BBB53" s="84"/>
      <c r="BBC53" s="84"/>
      <c r="BBD53" s="84"/>
      <c r="BBE53" s="84"/>
      <c r="BBF53" s="84"/>
      <c r="BBG53" s="84"/>
      <c r="BBH53" s="84"/>
      <c r="BBI53" s="84"/>
      <c r="BBJ53" s="84"/>
      <c r="BBK53" s="84"/>
      <c r="BBL53" s="84"/>
      <c r="BBM53" s="84"/>
      <c r="BBN53" s="84"/>
      <c r="BBO53" s="84"/>
      <c r="BBP53" s="84"/>
      <c r="BBQ53" s="84"/>
      <c r="BBR53" s="84"/>
      <c r="BBS53" s="84"/>
      <c r="BBT53" s="84"/>
      <c r="BBU53" s="84"/>
      <c r="BBV53" s="84"/>
      <c r="BBW53" s="84"/>
      <c r="BBX53" s="84"/>
      <c r="BBY53" s="84"/>
      <c r="BBZ53" s="84"/>
      <c r="BCA53" s="84"/>
      <c r="BCB53" s="84"/>
      <c r="BCC53" s="84"/>
      <c r="BCD53" s="84"/>
      <c r="BCE53" s="84"/>
      <c r="BCF53" s="84"/>
      <c r="BCG53" s="84"/>
      <c r="BCH53" s="84"/>
      <c r="BCI53" s="84"/>
      <c r="BCJ53" s="84"/>
      <c r="BCK53" s="84"/>
      <c r="BCL53" s="84"/>
      <c r="BCM53" s="84"/>
      <c r="BCN53" s="84"/>
      <c r="BCO53" s="84"/>
      <c r="BCP53" s="84"/>
      <c r="BCQ53" s="84"/>
      <c r="BCR53" s="84"/>
      <c r="BCS53" s="84"/>
      <c r="BCT53" s="84"/>
      <c r="BCU53" s="84"/>
      <c r="BCV53" s="84"/>
      <c r="BCW53" s="84"/>
      <c r="BCX53" s="84"/>
      <c r="BCY53" s="84"/>
      <c r="BCZ53" s="84"/>
      <c r="BDA53" s="84"/>
      <c r="BDB53" s="84"/>
      <c r="BDC53" s="84"/>
      <c r="BDD53" s="84"/>
      <c r="BDE53" s="84"/>
      <c r="BDF53" s="84"/>
      <c r="BDG53" s="84"/>
      <c r="BDH53" s="84"/>
      <c r="BDI53" s="84"/>
      <c r="BDJ53" s="84"/>
      <c r="BDK53" s="84"/>
      <c r="BDL53" s="84"/>
      <c r="BDM53" s="84"/>
    </row>
    <row r="54" spans="1:1469" ht="30" customHeight="1">
      <c r="A54" s="269"/>
      <c r="B54" s="81">
        <v>51</v>
      </c>
      <c r="C54" s="87" t="s">
        <v>839</v>
      </c>
      <c r="D54" s="87" t="s">
        <v>562</v>
      </c>
      <c r="E54" s="66"/>
      <c r="F54" s="66" t="s">
        <v>68</v>
      </c>
      <c r="G54" s="66"/>
      <c r="H54" s="66"/>
      <c r="I54" s="203"/>
      <c r="J54" s="204"/>
      <c r="K54" s="245">
        <v>118441.8</v>
      </c>
      <c r="L54" s="253"/>
      <c r="M54" s="132" t="s">
        <v>840</v>
      </c>
      <c r="N54" s="132" t="s">
        <v>839</v>
      </c>
      <c r="O54" s="132"/>
      <c r="P54" s="132" t="s">
        <v>248</v>
      </c>
      <c r="Q54" s="132"/>
      <c r="R54" s="132" t="s">
        <v>841</v>
      </c>
      <c r="S54" s="132" t="s">
        <v>534</v>
      </c>
      <c r="T54" s="132" t="s">
        <v>842</v>
      </c>
      <c r="U54" s="132"/>
      <c r="V54" s="132"/>
      <c r="W54" s="132"/>
      <c r="X54" s="132"/>
      <c r="Y54" s="132"/>
      <c r="Z54" s="132"/>
      <c r="AA54" s="132"/>
      <c r="AB54" s="132"/>
      <c r="AC54" s="132"/>
      <c r="AD54" s="133"/>
      <c r="AE54" s="132"/>
      <c r="AF54" s="134">
        <v>2</v>
      </c>
      <c r="AG54" s="132"/>
      <c r="AH54" s="132"/>
      <c r="AI54" s="132" t="s">
        <v>248</v>
      </c>
      <c r="AK54" s="160"/>
      <c r="AL54" s="160"/>
      <c r="AM54" s="160"/>
      <c r="AN54" s="160"/>
      <c r="AO54" s="160"/>
      <c r="AP54" s="160"/>
      <c r="AQ54" s="160"/>
      <c r="AR54" s="160"/>
      <c r="AS54" s="160"/>
      <c r="AT54" s="160"/>
      <c r="AU54" s="160"/>
      <c r="AV54" s="160"/>
      <c r="AW54" s="160"/>
      <c r="AX54" s="160"/>
      <c r="AY54" s="160"/>
      <c r="AZ54" s="160"/>
      <c r="BA54" s="160"/>
      <c r="BB54" s="160"/>
      <c r="BC54" s="160"/>
      <c r="BD54" s="160"/>
      <c r="BE54" s="160"/>
      <c r="BF54" s="160"/>
      <c r="BG54" s="160"/>
      <c r="BH54" s="160"/>
      <c r="BI54" s="160"/>
      <c r="BJ54" s="160"/>
      <c r="BK54" s="160"/>
      <c r="BL54" s="160"/>
      <c r="BM54" s="160"/>
      <c r="BN54" s="160"/>
      <c r="BO54" s="160"/>
      <c r="BP54" s="160"/>
      <c r="BQ54" s="160"/>
      <c r="BR54" s="160"/>
      <c r="BS54" s="160"/>
      <c r="BT54" s="160"/>
      <c r="BU54" s="160"/>
      <c r="BV54" s="160"/>
      <c r="BW54" s="160"/>
      <c r="BX54" s="160"/>
      <c r="BY54" s="160"/>
      <c r="BZ54" s="160"/>
      <c r="CA54" s="160"/>
      <c r="CB54" s="160"/>
      <c r="CC54" s="160"/>
      <c r="CD54" s="160"/>
      <c r="CE54" s="160"/>
      <c r="CF54" s="160"/>
      <c r="CG54" s="160"/>
      <c r="CH54" s="160"/>
      <c r="CI54" s="160"/>
      <c r="CJ54" s="160"/>
      <c r="CK54" s="160"/>
      <c r="CL54" s="160"/>
      <c r="CM54" s="160"/>
      <c r="CN54" s="160"/>
      <c r="CO54" s="160"/>
      <c r="CP54" s="160"/>
      <c r="CQ54" s="160"/>
      <c r="CR54" s="160"/>
      <c r="CS54" s="160"/>
      <c r="CT54" s="160"/>
      <c r="CU54" s="160"/>
      <c r="CV54" s="160"/>
      <c r="CW54" s="160"/>
      <c r="CX54" s="160"/>
      <c r="CY54" s="160"/>
      <c r="CZ54" s="160"/>
      <c r="DA54" s="160"/>
      <c r="DB54" s="160"/>
      <c r="DC54" s="160"/>
      <c r="DD54" s="160"/>
      <c r="DE54" s="160"/>
      <c r="DF54" s="160"/>
      <c r="DG54" s="160"/>
      <c r="DH54" s="160"/>
      <c r="DI54" s="160"/>
      <c r="DJ54" s="160"/>
      <c r="DK54" s="160"/>
      <c r="DL54" s="160"/>
      <c r="DM54" s="160"/>
      <c r="DN54" s="160"/>
      <c r="DO54" s="160"/>
      <c r="DP54" s="160"/>
      <c r="DQ54" s="160"/>
      <c r="DR54" s="160"/>
      <c r="DS54" s="160"/>
      <c r="DT54" s="160"/>
      <c r="DU54" s="160"/>
      <c r="DV54" s="160"/>
      <c r="DW54" s="160"/>
      <c r="DX54" s="160"/>
      <c r="DY54" s="160"/>
      <c r="DZ54" s="160"/>
      <c r="EA54" s="160"/>
      <c r="EB54" s="160"/>
      <c r="EC54" s="160"/>
      <c r="ED54" s="160"/>
      <c r="EE54" s="160"/>
      <c r="EF54" s="160"/>
      <c r="EG54" s="160"/>
      <c r="EH54" s="160"/>
      <c r="EI54" s="160"/>
      <c r="EJ54" s="160"/>
      <c r="EK54" s="160"/>
      <c r="EL54" s="160"/>
      <c r="EM54" s="160"/>
      <c r="EN54" s="160"/>
      <c r="EO54" s="160"/>
      <c r="EP54" s="160"/>
      <c r="EQ54" s="160"/>
      <c r="ER54" s="160"/>
      <c r="ES54" s="160"/>
      <c r="ET54" s="160"/>
      <c r="EU54" s="160"/>
      <c r="EV54" s="160"/>
      <c r="EW54" s="160"/>
      <c r="EX54" s="160"/>
      <c r="EY54" s="160"/>
      <c r="EZ54" s="160"/>
      <c r="FA54" s="160"/>
      <c r="FB54" s="160"/>
      <c r="FC54" s="160"/>
      <c r="FD54" s="160"/>
      <c r="FE54" s="160"/>
      <c r="FF54" s="160"/>
      <c r="FG54" s="160"/>
      <c r="FH54" s="160"/>
      <c r="FI54" s="160"/>
      <c r="FJ54" s="160"/>
      <c r="FK54" s="160"/>
      <c r="FL54" s="160"/>
      <c r="FM54" s="160"/>
      <c r="FN54" s="160"/>
      <c r="FO54" s="160"/>
      <c r="FP54" s="160"/>
      <c r="FQ54" s="160"/>
      <c r="FR54" s="160"/>
      <c r="FS54" s="160"/>
      <c r="FT54" s="160"/>
      <c r="FU54" s="160"/>
      <c r="FV54" s="160"/>
      <c r="FW54" s="160"/>
      <c r="FX54" s="160"/>
      <c r="FY54" s="160"/>
      <c r="FZ54" s="160"/>
      <c r="GA54" s="160"/>
      <c r="GB54" s="160"/>
      <c r="GC54" s="160"/>
      <c r="GD54" s="160"/>
      <c r="GE54" s="160"/>
      <c r="GF54" s="160"/>
      <c r="GG54" s="160"/>
      <c r="GH54" s="160"/>
      <c r="GI54" s="160"/>
      <c r="GJ54" s="160"/>
      <c r="GK54" s="160"/>
      <c r="GL54" s="160"/>
      <c r="GM54" s="160"/>
      <c r="GN54" s="160"/>
      <c r="GO54" s="160"/>
      <c r="GP54" s="160"/>
      <c r="GQ54" s="160"/>
      <c r="GR54" s="160"/>
      <c r="GS54" s="160"/>
      <c r="GT54" s="160"/>
      <c r="GU54" s="160"/>
      <c r="GV54" s="160"/>
      <c r="GW54" s="160"/>
      <c r="GX54" s="160"/>
      <c r="GY54" s="160"/>
      <c r="GZ54" s="160"/>
      <c r="HA54" s="160"/>
      <c r="HB54" s="160"/>
      <c r="HC54" s="160"/>
      <c r="HD54" s="160"/>
      <c r="HE54" s="160"/>
      <c r="HF54" s="160"/>
      <c r="HG54" s="160"/>
      <c r="HH54" s="160"/>
      <c r="HI54" s="160"/>
      <c r="HJ54" s="160"/>
      <c r="HK54" s="160"/>
      <c r="HL54" s="160"/>
      <c r="HM54" s="160"/>
      <c r="HN54" s="160"/>
      <c r="HO54" s="160"/>
      <c r="HP54" s="160"/>
      <c r="HQ54" s="160"/>
      <c r="HR54" s="160"/>
      <c r="HS54" s="160"/>
      <c r="HT54" s="160"/>
      <c r="HU54" s="160"/>
      <c r="HV54" s="160"/>
      <c r="HW54" s="160"/>
      <c r="HX54" s="160"/>
      <c r="HY54" s="160"/>
      <c r="HZ54" s="160"/>
      <c r="IA54" s="160"/>
      <c r="IB54" s="160"/>
      <c r="IC54" s="160"/>
      <c r="ID54" s="160"/>
      <c r="IE54" s="160"/>
      <c r="IF54" s="160"/>
      <c r="IG54" s="160"/>
      <c r="IH54" s="160"/>
      <c r="II54" s="160"/>
      <c r="IJ54" s="160"/>
      <c r="IK54" s="160"/>
      <c r="IL54" s="160"/>
      <c r="IM54" s="160"/>
      <c r="IN54" s="160"/>
      <c r="IO54" s="160"/>
      <c r="IP54" s="160"/>
      <c r="IQ54" s="160"/>
      <c r="IR54" s="160"/>
      <c r="IS54" s="160"/>
      <c r="IT54" s="160"/>
      <c r="IU54" s="160"/>
      <c r="IV54" s="160"/>
      <c r="IW54" s="160"/>
      <c r="IX54" s="160"/>
      <c r="IY54" s="160"/>
      <c r="IZ54" s="160"/>
      <c r="JA54" s="160"/>
      <c r="JB54" s="160"/>
      <c r="JC54" s="160"/>
      <c r="JD54" s="160"/>
      <c r="JE54" s="160"/>
      <c r="JF54" s="160"/>
      <c r="JG54" s="160"/>
      <c r="JH54" s="160"/>
      <c r="JI54" s="160"/>
      <c r="JJ54" s="160"/>
      <c r="JK54" s="160"/>
      <c r="JL54" s="160"/>
      <c r="JM54" s="160"/>
      <c r="JN54" s="160"/>
      <c r="JO54" s="160"/>
      <c r="JP54" s="160"/>
      <c r="JQ54" s="160"/>
      <c r="JR54" s="160"/>
      <c r="JS54" s="160"/>
      <c r="JT54" s="160"/>
      <c r="JU54" s="160"/>
      <c r="JV54" s="160"/>
      <c r="JW54" s="160"/>
      <c r="JX54" s="160"/>
      <c r="JY54" s="160"/>
      <c r="JZ54" s="160"/>
      <c r="KA54" s="160"/>
      <c r="KB54" s="160"/>
      <c r="KC54" s="160"/>
      <c r="KD54" s="160"/>
      <c r="KE54" s="160"/>
      <c r="KF54" s="160"/>
      <c r="KG54" s="160"/>
      <c r="KH54" s="160"/>
      <c r="KI54" s="160"/>
      <c r="KJ54" s="160"/>
      <c r="KK54" s="160"/>
      <c r="KL54" s="160"/>
      <c r="KM54" s="160"/>
      <c r="KN54" s="160"/>
      <c r="KO54" s="160"/>
      <c r="KP54" s="160"/>
      <c r="KQ54" s="160"/>
      <c r="KR54" s="160"/>
      <c r="KS54" s="160"/>
      <c r="KT54" s="160"/>
      <c r="KU54" s="160"/>
      <c r="KV54" s="160"/>
      <c r="KW54" s="160"/>
      <c r="KX54" s="160"/>
      <c r="KY54" s="160"/>
      <c r="KZ54" s="160"/>
      <c r="LA54" s="160"/>
      <c r="LB54" s="160"/>
      <c r="LC54" s="160"/>
      <c r="LD54" s="160"/>
      <c r="LE54" s="160"/>
      <c r="LF54" s="160"/>
      <c r="LG54" s="160"/>
      <c r="LH54" s="160"/>
      <c r="LI54" s="160"/>
      <c r="LJ54" s="160"/>
      <c r="LK54" s="160"/>
      <c r="LL54" s="160"/>
      <c r="LM54" s="160"/>
      <c r="LN54" s="160"/>
      <c r="LO54" s="160"/>
      <c r="LP54" s="160"/>
      <c r="LQ54" s="160"/>
      <c r="LR54" s="160"/>
      <c r="LS54" s="160"/>
      <c r="LT54" s="160"/>
      <c r="LU54" s="160"/>
      <c r="LV54" s="160"/>
      <c r="LW54" s="160"/>
      <c r="LX54" s="160"/>
      <c r="LY54" s="160"/>
      <c r="LZ54" s="160"/>
      <c r="MA54" s="160"/>
      <c r="MB54" s="160"/>
      <c r="MC54" s="160"/>
      <c r="MD54" s="160"/>
      <c r="ME54" s="160"/>
      <c r="MF54" s="160"/>
      <c r="MG54" s="160"/>
      <c r="MH54" s="160"/>
      <c r="MI54" s="160"/>
      <c r="MJ54" s="160"/>
      <c r="MK54" s="160"/>
      <c r="ML54" s="160"/>
      <c r="MM54" s="160"/>
      <c r="MN54" s="160"/>
      <c r="MO54" s="160"/>
      <c r="MP54" s="160"/>
      <c r="MQ54" s="160"/>
      <c r="MR54" s="160"/>
      <c r="MS54" s="160"/>
      <c r="MT54" s="160"/>
      <c r="MU54" s="160"/>
      <c r="MV54" s="160"/>
      <c r="MW54" s="160"/>
      <c r="MX54" s="160"/>
      <c r="MY54" s="160"/>
      <c r="MZ54" s="160"/>
      <c r="NA54" s="160"/>
      <c r="NB54" s="160"/>
      <c r="NC54" s="160"/>
      <c r="ND54" s="160"/>
      <c r="NE54" s="160"/>
      <c r="NF54" s="160"/>
      <c r="NG54" s="160"/>
      <c r="NH54" s="160"/>
      <c r="NI54" s="160"/>
      <c r="NJ54" s="160"/>
      <c r="NK54" s="160"/>
      <c r="NL54" s="160"/>
      <c r="NM54" s="160"/>
      <c r="NN54" s="160"/>
      <c r="NO54" s="160"/>
      <c r="NP54" s="160"/>
      <c r="NQ54" s="160"/>
      <c r="NR54" s="160"/>
      <c r="NS54" s="160"/>
      <c r="NT54" s="160"/>
      <c r="NU54" s="160"/>
      <c r="NV54" s="160"/>
      <c r="NW54" s="160"/>
      <c r="NX54" s="160"/>
      <c r="NY54" s="160"/>
      <c r="NZ54" s="160"/>
      <c r="OA54" s="160"/>
      <c r="OB54" s="160"/>
      <c r="OC54" s="160"/>
      <c r="OD54" s="160"/>
      <c r="OE54" s="160"/>
      <c r="OF54" s="160"/>
      <c r="OG54" s="160"/>
      <c r="OH54" s="160"/>
      <c r="OI54" s="160"/>
      <c r="OJ54" s="160"/>
      <c r="OK54" s="160"/>
      <c r="OL54" s="160"/>
      <c r="OM54" s="160"/>
      <c r="ON54" s="160"/>
      <c r="OO54" s="160"/>
      <c r="OP54" s="160"/>
      <c r="OQ54" s="160"/>
      <c r="OR54" s="160"/>
      <c r="OS54" s="160"/>
      <c r="OT54" s="160"/>
      <c r="OU54" s="160"/>
      <c r="OV54" s="160"/>
      <c r="OW54" s="160"/>
      <c r="OX54" s="160"/>
      <c r="OY54" s="160"/>
      <c r="OZ54" s="160"/>
      <c r="PA54" s="160"/>
      <c r="PB54" s="160"/>
      <c r="PC54" s="160"/>
      <c r="PD54" s="160"/>
      <c r="PE54" s="160"/>
      <c r="PF54" s="160"/>
      <c r="PG54" s="160"/>
      <c r="PH54" s="160"/>
      <c r="PI54" s="160"/>
      <c r="PJ54" s="160"/>
      <c r="PK54" s="160"/>
      <c r="PL54" s="160"/>
      <c r="PM54" s="160"/>
      <c r="PN54" s="160"/>
      <c r="PO54" s="160"/>
      <c r="PP54" s="160"/>
      <c r="PQ54" s="160"/>
      <c r="PR54" s="160"/>
      <c r="PS54" s="160"/>
      <c r="PT54" s="160"/>
      <c r="PU54" s="160"/>
      <c r="PV54" s="160"/>
      <c r="PW54" s="160"/>
      <c r="PX54" s="160"/>
      <c r="PY54" s="160"/>
      <c r="PZ54" s="160"/>
      <c r="QA54" s="160"/>
      <c r="QB54" s="160"/>
      <c r="QC54" s="160"/>
      <c r="QD54" s="160"/>
      <c r="QE54" s="160"/>
      <c r="QF54" s="160"/>
      <c r="QG54" s="160"/>
      <c r="QH54" s="160"/>
      <c r="QI54" s="160"/>
      <c r="QJ54" s="160"/>
      <c r="QK54" s="160"/>
      <c r="QL54" s="160"/>
      <c r="QM54" s="160"/>
      <c r="QN54" s="160"/>
      <c r="QO54" s="160"/>
      <c r="QP54" s="160"/>
      <c r="QQ54" s="160"/>
      <c r="QR54" s="160"/>
      <c r="QS54" s="160"/>
      <c r="QT54" s="160"/>
      <c r="QU54" s="160"/>
      <c r="QV54" s="160"/>
      <c r="QW54" s="160"/>
      <c r="QX54" s="160"/>
      <c r="QY54" s="160"/>
      <c r="QZ54" s="160"/>
      <c r="RA54" s="160"/>
      <c r="RB54" s="160"/>
      <c r="RC54" s="160"/>
      <c r="RD54" s="160"/>
      <c r="RE54" s="160"/>
      <c r="RF54" s="160"/>
      <c r="RG54" s="160"/>
      <c r="RH54" s="160"/>
      <c r="RI54" s="160"/>
      <c r="RJ54" s="160"/>
      <c r="RK54" s="160"/>
      <c r="RL54" s="160"/>
      <c r="RM54" s="160"/>
      <c r="RN54" s="160"/>
      <c r="RO54" s="160"/>
      <c r="RP54" s="160"/>
      <c r="RQ54" s="160"/>
      <c r="RR54" s="160"/>
      <c r="RS54" s="160"/>
      <c r="RT54" s="160"/>
      <c r="RU54" s="160"/>
      <c r="RV54" s="160"/>
      <c r="RW54" s="160"/>
      <c r="RX54" s="160"/>
      <c r="RY54" s="160"/>
      <c r="RZ54" s="160"/>
      <c r="SA54" s="160"/>
      <c r="SB54" s="160"/>
      <c r="SC54" s="160"/>
      <c r="SD54" s="160"/>
      <c r="SE54" s="160"/>
      <c r="SF54" s="160"/>
      <c r="SG54" s="160"/>
      <c r="SH54" s="160"/>
      <c r="SI54" s="160"/>
      <c r="SJ54" s="160"/>
      <c r="SK54" s="160"/>
      <c r="SL54" s="160"/>
      <c r="SM54" s="160"/>
      <c r="SN54" s="160"/>
      <c r="SO54" s="160"/>
      <c r="SP54" s="160"/>
      <c r="SQ54" s="160"/>
      <c r="SR54" s="160"/>
      <c r="SS54" s="160"/>
      <c r="ST54" s="160"/>
      <c r="SU54" s="160"/>
      <c r="SV54" s="160"/>
      <c r="SW54" s="160"/>
      <c r="SX54" s="160"/>
      <c r="SY54" s="160"/>
      <c r="SZ54" s="160"/>
      <c r="TA54" s="160"/>
      <c r="TB54" s="160"/>
      <c r="TC54" s="160"/>
      <c r="TD54" s="160"/>
      <c r="TE54" s="160"/>
      <c r="TF54" s="160"/>
      <c r="TG54" s="160"/>
      <c r="TH54" s="160"/>
      <c r="TI54" s="160"/>
      <c r="TJ54" s="160"/>
      <c r="TK54" s="160"/>
      <c r="TL54" s="160"/>
      <c r="TM54" s="160"/>
      <c r="TN54" s="160"/>
      <c r="TO54" s="160"/>
      <c r="TP54" s="160"/>
      <c r="TQ54" s="160"/>
      <c r="TR54" s="160"/>
      <c r="TS54" s="160"/>
      <c r="TT54" s="160"/>
      <c r="TU54" s="160"/>
      <c r="TV54" s="160"/>
      <c r="TW54" s="160"/>
      <c r="TX54" s="160"/>
      <c r="TY54" s="160"/>
      <c r="TZ54" s="160"/>
      <c r="UA54" s="160"/>
      <c r="UB54" s="160"/>
      <c r="UC54" s="160"/>
      <c r="UD54" s="160"/>
      <c r="UE54" s="160"/>
      <c r="UF54" s="160"/>
      <c r="UG54" s="160"/>
      <c r="UH54" s="160"/>
      <c r="UI54" s="160"/>
      <c r="UJ54" s="160"/>
      <c r="UK54" s="160"/>
      <c r="UL54" s="160"/>
      <c r="UM54" s="160"/>
      <c r="UN54" s="160"/>
      <c r="UO54" s="160"/>
      <c r="UP54" s="160"/>
      <c r="UQ54" s="160"/>
      <c r="UR54" s="160"/>
      <c r="US54" s="160"/>
      <c r="UT54" s="160"/>
      <c r="UU54" s="160"/>
      <c r="UV54" s="160"/>
      <c r="UW54" s="160"/>
      <c r="UX54" s="160"/>
      <c r="UY54" s="160"/>
      <c r="UZ54" s="160"/>
      <c r="VA54" s="160"/>
      <c r="VB54" s="160"/>
      <c r="VC54" s="160"/>
      <c r="VD54" s="160"/>
      <c r="VE54" s="160"/>
      <c r="VF54" s="160"/>
      <c r="VG54" s="160"/>
      <c r="VH54" s="160"/>
      <c r="VI54" s="160"/>
      <c r="VJ54" s="160"/>
      <c r="VK54" s="160"/>
      <c r="VL54" s="160"/>
      <c r="VM54" s="160"/>
      <c r="VN54" s="160"/>
      <c r="VO54" s="160"/>
      <c r="VP54" s="160"/>
      <c r="VQ54" s="160"/>
      <c r="VR54" s="160"/>
      <c r="VS54" s="160"/>
      <c r="VT54" s="160"/>
      <c r="VU54" s="160"/>
      <c r="VV54" s="160"/>
      <c r="VW54" s="160"/>
      <c r="VX54" s="160"/>
      <c r="VY54" s="160"/>
      <c r="VZ54" s="160"/>
      <c r="WA54" s="160"/>
      <c r="WB54" s="160"/>
      <c r="WC54" s="160"/>
      <c r="WD54" s="160"/>
      <c r="WE54" s="160"/>
      <c r="WF54" s="160"/>
      <c r="WG54" s="160"/>
      <c r="WH54" s="160"/>
      <c r="WI54" s="160"/>
      <c r="WJ54" s="160"/>
      <c r="WK54" s="160"/>
      <c r="WL54" s="160"/>
      <c r="WM54" s="160"/>
      <c r="WN54" s="160"/>
      <c r="WO54" s="160"/>
      <c r="WP54" s="160"/>
      <c r="WQ54" s="160"/>
      <c r="WR54" s="160"/>
      <c r="WS54" s="160"/>
      <c r="WT54" s="160"/>
      <c r="WU54" s="160"/>
      <c r="WV54" s="160"/>
      <c r="WW54" s="160"/>
      <c r="WX54" s="160"/>
      <c r="WY54" s="160"/>
      <c r="WZ54" s="160"/>
      <c r="XA54" s="160"/>
      <c r="XB54" s="160"/>
      <c r="XC54" s="160"/>
      <c r="XD54" s="160"/>
      <c r="XE54" s="160"/>
      <c r="XF54" s="160"/>
      <c r="XG54" s="160"/>
      <c r="XH54" s="160"/>
      <c r="XI54" s="160"/>
      <c r="XJ54" s="160"/>
      <c r="XK54" s="160"/>
      <c r="XL54" s="160"/>
      <c r="XM54" s="160"/>
      <c r="XN54" s="160"/>
      <c r="XO54" s="160"/>
      <c r="XP54" s="160"/>
      <c r="XQ54" s="160"/>
      <c r="XR54" s="160"/>
      <c r="XS54" s="160"/>
      <c r="XT54" s="160"/>
      <c r="XU54" s="160"/>
      <c r="XV54" s="160"/>
      <c r="XW54" s="160"/>
      <c r="XX54" s="160"/>
      <c r="XY54" s="160"/>
      <c r="XZ54" s="160"/>
      <c r="YA54" s="160"/>
      <c r="YB54" s="160"/>
      <c r="YC54" s="160"/>
      <c r="YD54" s="160"/>
      <c r="YE54" s="160"/>
      <c r="YF54" s="160"/>
      <c r="YG54" s="160"/>
      <c r="YH54" s="160"/>
      <c r="YI54" s="160"/>
      <c r="YJ54" s="160"/>
      <c r="YK54" s="160"/>
      <c r="YL54" s="160"/>
      <c r="YM54" s="160"/>
      <c r="YN54" s="160"/>
      <c r="YO54" s="160"/>
      <c r="YP54" s="160"/>
      <c r="YQ54" s="160"/>
      <c r="YR54" s="160"/>
      <c r="YS54" s="160"/>
      <c r="YT54" s="160"/>
      <c r="YU54" s="160"/>
      <c r="YV54" s="160"/>
      <c r="YW54" s="160"/>
      <c r="YX54" s="160"/>
      <c r="YY54" s="160"/>
      <c r="YZ54" s="160"/>
      <c r="ZA54" s="160"/>
      <c r="ZB54" s="160"/>
      <c r="ZC54" s="160"/>
      <c r="ZD54" s="160"/>
      <c r="ZE54" s="160"/>
      <c r="ZF54" s="160"/>
      <c r="ZG54" s="160"/>
      <c r="ZH54" s="160"/>
      <c r="ZI54" s="160"/>
      <c r="ZJ54" s="160"/>
      <c r="ZK54" s="160"/>
      <c r="ZL54" s="160"/>
      <c r="ZM54" s="160"/>
      <c r="ZN54" s="160"/>
      <c r="ZO54" s="160"/>
      <c r="ZP54" s="160"/>
      <c r="ZQ54" s="160"/>
      <c r="ZR54" s="160"/>
      <c r="ZS54" s="160"/>
      <c r="ZT54" s="160"/>
      <c r="ZU54" s="160"/>
      <c r="ZV54" s="160"/>
      <c r="ZW54" s="160"/>
      <c r="ZX54" s="160"/>
      <c r="ZY54" s="160"/>
      <c r="ZZ54" s="160"/>
      <c r="AAA54" s="160"/>
      <c r="AAB54" s="160"/>
      <c r="AAC54" s="160"/>
      <c r="AAD54" s="160"/>
      <c r="AAE54" s="160"/>
      <c r="AAF54" s="160"/>
      <c r="AAG54" s="160"/>
      <c r="AAH54" s="160"/>
      <c r="AAI54" s="160"/>
      <c r="AAJ54" s="160"/>
      <c r="AAK54" s="160"/>
      <c r="AAL54" s="160"/>
      <c r="AAM54" s="160"/>
      <c r="AAN54" s="160"/>
      <c r="AAO54" s="160"/>
      <c r="AAP54" s="160"/>
      <c r="AAQ54" s="160"/>
      <c r="AAR54" s="160"/>
      <c r="AAS54" s="160"/>
      <c r="AAT54" s="160"/>
      <c r="AAU54" s="160"/>
      <c r="AAV54" s="160"/>
      <c r="AAW54" s="160"/>
      <c r="AAX54" s="160"/>
      <c r="AAY54" s="160"/>
      <c r="AAZ54" s="160"/>
      <c r="ABA54" s="160"/>
      <c r="ABB54" s="160"/>
      <c r="ABC54" s="160"/>
      <c r="ABD54" s="160"/>
      <c r="ABE54" s="160"/>
      <c r="ABF54" s="160"/>
      <c r="ABG54" s="160"/>
      <c r="ABH54" s="160"/>
      <c r="ABI54" s="160"/>
      <c r="ABJ54" s="160"/>
      <c r="ABK54" s="160"/>
      <c r="ABL54" s="160"/>
      <c r="ABM54" s="160"/>
      <c r="ABN54" s="160"/>
      <c r="ABO54" s="160"/>
      <c r="ABP54" s="160"/>
      <c r="ABQ54" s="160"/>
      <c r="ABR54" s="160"/>
      <c r="ABS54" s="160"/>
      <c r="ABT54" s="160"/>
      <c r="ABU54" s="160"/>
      <c r="ABV54" s="160"/>
      <c r="ABW54" s="160"/>
      <c r="ABX54" s="160"/>
      <c r="ABY54" s="160"/>
      <c r="ABZ54" s="160"/>
      <c r="ACA54" s="160"/>
      <c r="ACB54" s="160"/>
      <c r="ACC54" s="160"/>
      <c r="ACD54" s="160"/>
      <c r="ACE54" s="160"/>
      <c r="ACF54" s="160"/>
      <c r="ACG54" s="160"/>
      <c r="ACH54" s="160"/>
      <c r="ACI54" s="160"/>
      <c r="ACJ54" s="160"/>
      <c r="ACK54" s="160"/>
      <c r="ACL54" s="160"/>
      <c r="ACM54" s="160"/>
      <c r="ACN54" s="160"/>
      <c r="ACO54" s="160"/>
      <c r="ACP54" s="160"/>
      <c r="ACQ54" s="160"/>
      <c r="ACR54" s="160"/>
      <c r="ACS54" s="160"/>
      <c r="ACT54" s="160"/>
      <c r="ACU54" s="160"/>
      <c r="ACV54" s="160"/>
      <c r="ACW54" s="160"/>
      <c r="ACX54" s="160"/>
      <c r="ACY54" s="160"/>
      <c r="ACZ54" s="160"/>
      <c r="ADA54" s="160"/>
      <c r="ADB54" s="160"/>
      <c r="ADC54" s="160"/>
      <c r="ADD54" s="160"/>
      <c r="ADE54" s="160"/>
      <c r="ADF54" s="160"/>
      <c r="ADG54" s="160"/>
      <c r="ADH54" s="160"/>
      <c r="ADI54" s="160"/>
      <c r="ADJ54" s="160"/>
      <c r="ADK54" s="160"/>
      <c r="ADL54" s="160"/>
      <c r="ADM54" s="160"/>
      <c r="ADN54" s="160"/>
      <c r="ADO54" s="160"/>
      <c r="ADP54" s="160"/>
      <c r="ADQ54" s="160"/>
      <c r="ADR54" s="160"/>
      <c r="ADS54" s="160"/>
      <c r="ADT54" s="160"/>
      <c r="ADU54" s="160"/>
      <c r="ADV54" s="160"/>
      <c r="ADW54" s="160"/>
      <c r="ADX54" s="160"/>
      <c r="ADY54" s="160"/>
      <c r="ADZ54" s="160"/>
      <c r="AEA54" s="160"/>
      <c r="AEB54" s="160"/>
      <c r="AEC54" s="160"/>
      <c r="AED54" s="160"/>
      <c r="AEE54" s="160"/>
      <c r="AEF54" s="160"/>
      <c r="AEG54" s="160"/>
      <c r="AEH54" s="160"/>
      <c r="AEI54" s="160"/>
      <c r="AEJ54" s="160"/>
      <c r="AEK54" s="160"/>
      <c r="AEL54" s="160"/>
      <c r="AEM54" s="160"/>
      <c r="AEN54" s="160"/>
      <c r="AEO54" s="160"/>
      <c r="AEP54" s="160"/>
      <c r="AEQ54" s="160"/>
      <c r="AER54" s="160"/>
      <c r="AES54" s="160"/>
      <c r="AET54" s="160"/>
      <c r="AEU54" s="160"/>
      <c r="AEV54" s="160"/>
      <c r="AEW54" s="160"/>
      <c r="AEX54" s="160"/>
      <c r="AEY54" s="160"/>
      <c r="AEZ54" s="160"/>
      <c r="AFA54" s="160"/>
      <c r="AFB54" s="160"/>
      <c r="AFC54" s="160"/>
      <c r="AFD54" s="160"/>
      <c r="AFE54" s="160"/>
      <c r="AFF54" s="160"/>
      <c r="AFG54" s="160"/>
      <c r="AFH54" s="160"/>
      <c r="AFI54" s="160"/>
      <c r="AFJ54" s="160"/>
      <c r="AFK54" s="160"/>
      <c r="AFL54" s="160"/>
      <c r="AFM54" s="160"/>
      <c r="AFN54" s="160"/>
      <c r="AFO54" s="160"/>
      <c r="AFP54" s="160"/>
      <c r="AFQ54" s="160"/>
      <c r="AFR54" s="160"/>
      <c r="AFS54" s="160"/>
      <c r="AFT54" s="160"/>
      <c r="AFU54" s="160"/>
      <c r="AFV54" s="160"/>
      <c r="AFW54" s="160"/>
      <c r="AFX54" s="160"/>
      <c r="AFY54" s="160"/>
      <c r="AFZ54" s="160"/>
      <c r="AGA54" s="160"/>
      <c r="AGB54" s="160"/>
      <c r="AGC54" s="160"/>
      <c r="AGD54" s="160"/>
      <c r="AGE54" s="160"/>
      <c r="AGF54" s="160"/>
      <c r="AGG54" s="160"/>
      <c r="AGH54" s="160"/>
      <c r="AGI54" s="160"/>
      <c r="AGJ54" s="160"/>
      <c r="AGK54" s="160"/>
      <c r="AGL54" s="160"/>
      <c r="AGM54" s="160"/>
      <c r="AGN54" s="160"/>
      <c r="AGO54" s="160"/>
      <c r="AGP54" s="160"/>
      <c r="AGQ54" s="160"/>
      <c r="AGR54" s="160"/>
      <c r="AGS54" s="160"/>
      <c r="AGT54" s="160"/>
      <c r="AGU54" s="160"/>
      <c r="AGV54" s="160"/>
      <c r="AGW54" s="160"/>
      <c r="AGX54" s="160"/>
      <c r="AGY54" s="160"/>
      <c r="AGZ54" s="160"/>
      <c r="AHA54" s="160"/>
      <c r="AHB54" s="160"/>
      <c r="AHC54" s="160"/>
      <c r="AHD54" s="160"/>
      <c r="AHE54" s="160"/>
      <c r="AHF54" s="160"/>
      <c r="AHG54" s="160"/>
      <c r="AHH54" s="160"/>
      <c r="AHI54" s="160"/>
      <c r="AHJ54" s="160"/>
      <c r="AHK54" s="160"/>
      <c r="AHL54" s="160"/>
      <c r="AHM54" s="160"/>
      <c r="AHN54" s="160"/>
      <c r="AHO54" s="160"/>
      <c r="AHP54" s="160"/>
      <c r="AHQ54" s="160"/>
      <c r="AHR54" s="160"/>
      <c r="AHS54" s="160"/>
      <c r="AHT54" s="160"/>
      <c r="AHU54" s="160"/>
      <c r="AHV54" s="160"/>
      <c r="AHW54" s="160"/>
      <c r="AHX54" s="160"/>
      <c r="AHY54" s="160"/>
      <c r="AHZ54" s="160"/>
      <c r="AIA54" s="160"/>
      <c r="AIB54" s="160"/>
      <c r="AIC54" s="160"/>
      <c r="AID54" s="160"/>
      <c r="AIE54" s="160"/>
      <c r="AIF54" s="160"/>
      <c r="AIG54" s="160"/>
      <c r="AIH54" s="160"/>
      <c r="AII54" s="160"/>
      <c r="AIJ54" s="160"/>
      <c r="AIK54" s="160"/>
      <c r="AIL54" s="160"/>
      <c r="AIM54" s="160"/>
      <c r="AIN54" s="160"/>
      <c r="AIO54" s="160"/>
      <c r="AIP54" s="160"/>
      <c r="AIQ54" s="160"/>
      <c r="AIR54" s="160"/>
      <c r="AIS54" s="160"/>
      <c r="AIT54" s="160"/>
      <c r="AIU54" s="160"/>
      <c r="AIV54" s="160"/>
      <c r="AIW54" s="160"/>
      <c r="AIX54" s="160"/>
      <c r="AIY54" s="160"/>
      <c r="AIZ54" s="160"/>
      <c r="AJA54" s="160"/>
      <c r="AJB54" s="160"/>
      <c r="AJC54" s="160"/>
      <c r="AJD54" s="160"/>
      <c r="AJE54" s="160"/>
      <c r="AJF54" s="160"/>
      <c r="AJG54" s="160"/>
      <c r="AJH54" s="160"/>
      <c r="AJI54" s="160"/>
      <c r="AJJ54" s="160"/>
      <c r="AJK54" s="160"/>
      <c r="AJL54" s="160"/>
      <c r="AJM54" s="160"/>
      <c r="AJN54" s="160"/>
      <c r="AJO54" s="160"/>
      <c r="AJP54" s="160"/>
      <c r="AJQ54" s="160"/>
      <c r="AJR54" s="160"/>
      <c r="AJS54" s="160"/>
      <c r="AJT54" s="160"/>
      <c r="AJU54" s="160"/>
      <c r="AJV54" s="160"/>
      <c r="AJW54" s="160"/>
      <c r="AJX54" s="160"/>
      <c r="AJY54" s="160"/>
      <c r="AJZ54" s="160"/>
      <c r="AKA54" s="160"/>
      <c r="AKB54" s="160"/>
      <c r="AKC54" s="160"/>
      <c r="AKD54" s="160"/>
      <c r="AKE54" s="160"/>
      <c r="AKF54" s="160"/>
      <c r="AKG54" s="160"/>
      <c r="AKH54" s="160"/>
      <c r="AKI54" s="160"/>
      <c r="AKJ54" s="160"/>
      <c r="AKK54" s="160"/>
      <c r="AKL54" s="160"/>
      <c r="AKM54" s="160"/>
      <c r="AKN54" s="160"/>
      <c r="AKO54" s="160"/>
      <c r="AKP54" s="160"/>
      <c r="AKQ54" s="160"/>
      <c r="AKR54" s="160"/>
      <c r="AKS54" s="160"/>
      <c r="AKT54" s="160"/>
      <c r="AKU54" s="160"/>
      <c r="AKV54" s="160"/>
      <c r="AKW54" s="160"/>
      <c r="AKX54" s="160"/>
      <c r="AKY54" s="160"/>
      <c r="AKZ54" s="160"/>
      <c r="ALA54" s="160"/>
      <c r="ALB54" s="160"/>
      <c r="ALC54" s="160"/>
      <c r="ALD54" s="160"/>
      <c r="ALE54" s="160"/>
      <c r="ALF54" s="160"/>
      <c r="ALG54" s="160"/>
      <c r="ALH54" s="160"/>
      <c r="ALI54" s="160"/>
      <c r="ALJ54" s="160"/>
      <c r="ALK54" s="160"/>
      <c r="ALL54" s="160"/>
      <c r="ALM54" s="160"/>
      <c r="ALN54" s="160"/>
      <c r="ALO54" s="160"/>
      <c r="ALP54" s="160"/>
      <c r="ALQ54" s="160"/>
      <c r="ALR54" s="160"/>
      <c r="ALS54" s="160"/>
      <c r="ALT54" s="160"/>
      <c r="ALU54" s="160"/>
      <c r="ALV54" s="160"/>
      <c r="ALW54" s="160"/>
      <c r="ALX54" s="160"/>
      <c r="ALY54" s="160"/>
      <c r="ALZ54" s="160"/>
      <c r="AMA54" s="160"/>
      <c r="AMB54" s="160"/>
      <c r="AMC54" s="160"/>
      <c r="AMD54" s="160"/>
      <c r="AME54" s="160"/>
      <c r="AMF54" s="160"/>
      <c r="AMG54" s="160"/>
      <c r="AMH54" s="160"/>
      <c r="AMI54" s="160"/>
      <c r="AMJ54" s="160"/>
      <c r="AMK54" s="160"/>
      <c r="AML54" s="160"/>
      <c r="AMM54" s="160"/>
      <c r="AMN54" s="160"/>
      <c r="AMO54" s="160"/>
      <c r="AMP54" s="160"/>
      <c r="AMQ54" s="160"/>
      <c r="AMR54" s="160"/>
      <c r="AMS54" s="160"/>
      <c r="AMT54" s="160"/>
      <c r="AMU54" s="160"/>
      <c r="AMV54" s="160"/>
      <c r="AMW54" s="160"/>
      <c r="AMX54" s="160"/>
      <c r="AMY54" s="160"/>
      <c r="AMZ54" s="160"/>
      <c r="ANA54" s="160"/>
      <c r="ANB54" s="160"/>
      <c r="ANC54" s="160"/>
      <c r="AND54" s="160"/>
      <c r="ANE54" s="160"/>
      <c r="ANF54" s="160"/>
      <c r="ANG54" s="160"/>
      <c r="ANH54" s="160"/>
      <c r="ANI54" s="160"/>
      <c r="ANJ54" s="160"/>
      <c r="ANK54" s="160"/>
      <c r="ANL54" s="160"/>
      <c r="ANM54" s="160"/>
      <c r="ANN54" s="160"/>
      <c r="ANO54" s="160"/>
      <c r="ANP54" s="160"/>
      <c r="ANQ54" s="160"/>
      <c r="ANR54" s="160"/>
      <c r="ANS54" s="160"/>
      <c r="ANT54" s="160"/>
      <c r="ANU54" s="160"/>
      <c r="ANV54" s="160"/>
      <c r="ANW54" s="160"/>
      <c r="ANX54" s="160"/>
      <c r="ANY54" s="160"/>
      <c r="ANZ54" s="160"/>
      <c r="AOA54" s="160"/>
      <c r="AOB54" s="160"/>
      <c r="AOC54" s="160"/>
      <c r="AOD54" s="160"/>
      <c r="AOE54" s="160"/>
      <c r="AOF54" s="160"/>
      <c r="AOG54" s="160"/>
      <c r="AOH54" s="160"/>
      <c r="AOI54" s="160"/>
      <c r="AOJ54" s="160"/>
      <c r="AOK54" s="160"/>
      <c r="AOL54" s="160"/>
      <c r="AOM54" s="160"/>
      <c r="AON54" s="160"/>
      <c r="AOO54" s="160"/>
      <c r="AOP54" s="160"/>
      <c r="AOQ54" s="160"/>
      <c r="AOR54" s="160"/>
      <c r="AOS54" s="160"/>
      <c r="AOT54" s="160"/>
      <c r="AOU54" s="160"/>
      <c r="AOV54" s="160"/>
      <c r="AOW54" s="160"/>
      <c r="AOX54" s="160"/>
      <c r="AOY54" s="160"/>
      <c r="AOZ54" s="160"/>
      <c r="APA54" s="160"/>
      <c r="APB54" s="160"/>
      <c r="APC54" s="160"/>
      <c r="APD54" s="160"/>
      <c r="APE54" s="160"/>
      <c r="APF54" s="160"/>
      <c r="APG54" s="160"/>
      <c r="APH54" s="160"/>
      <c r="API54" s="160"/>
      <c r="APJ54" s="160"/>
      <c r="APK54" s="160"/>
      <c r="APL54" s="160"/>
      <c r="APM54" s="160"/>
      <c r="APN54" s="160"/>
      <c r="APO54" s="160"/>
      <c r="APP54" s="160"/>
      <c r="APQ54" s="160"/>
      <c r="APR54" s="160"/>
      <c r="APS54" s="160"/>
      <c r="APT54" s="160"/>
      <c r="APU54" s="160"/>
      <c r="APV54" s="160"/>
      <c r="APW54" s="160"/>
      <c r="APX54" s="160"/>
      <c r="APY54" s="160"/>
      <c r="APZ54" s="160"/>
      <c r="AQA54" s="160"/>
      <c r="AQB54" s="160"/>
      <c r="AQC54" s="160"/>
      <c r="AQD54" s="160"/>
      <c r="AQE54" s="160"/>
      <c r="AQF54" s="160"/>
      <c r="AQG54" s="160"/>
      <c r="AQH54" s="160"/>
      <c r="AQI54" s="160"/>
      <c r="AQJ54" s="160"/>
      <c r="AQK54" s="160"/>
      <c r="AQL54" s="160"/>
      <c r="AQM54" s="160"/>
      <c r="AQN54" s="160"/>
      <c r="AQO54" s="160"/>
      <c r="AQP54" s="160"/>
      <c r="AQQ54" s="160"/>
      <c r="AQR54" s="160"/>
      <c r="AQS54" s="160"/>
      <c r="AQT54" s="160"/>
      <c r="AQU54" s="160"/>
      <c r="AQV54" s="160"/>
      <c r="AQW54" s="160"/>
      <c r="AQX54" s="160"/>
      <c r="AQY54" s="160"/>
      <c r="AQZ54" s="160"/>
      <c r="ARA54" s="160"/>
      <c r="ARB54" s="160"/>
      <c r="ARC54" s="160"/>
      <c r="ARD54" s="160"/>
      <c r="ARE54" s="160"/>
      <c r="ARF54" s="160"/>
      <c r="ARG54" s="160"/>
      <c r="ARH54" s="160"/>
      <c r="ARI54" s="160"/>
      <c r="ARJ54" s="160"/>
      <c r="ARK54" s="160"/>
      <c r="ARL54" s="160"/>
      <c r="ARM54" s="160"/>
      <c r="ARN54" s="160"/>
      <c r="ARO54" s="160"/>
      <c r="ARP54" s="160"/>
      <c r="ARQ54" s="160"/>
      <c r="ARR54" s="160"/>
      <c r="ARS54" s="160"/>
      <c r="ART54" s="160"/>
      <c r="ARU54" s="160"/>
      <c r="ARV54" s="160"/>
      <c r="ARW54" s="160"/>
      <c r="ARX54" s="160"/>
      <c r="ARY54" s="160"/>
      <c r="ARZ54" s="160"/>
      <c r="ASA54" s="160"/>
      <c r="ASB54" s="160"/>
      <c r="ASC54" s="160"/>
      <c r="ASD54" s="160"/>
      <c r="ASE54" s="160"/>
      <c r="ASF54" s="160"/>
      <c r="ASG54" s="160"/>
      <c r="ASH54" s="160"/>
      <c r="ASI54" s="160"/>
      <c r="ASJ54" s="160"/>
      <c r="ASK54" s="160"/>
      <c r="ASL54" s="160"/>
      <c r="ASM54" s="160"/>
      <c r="ASN54" s="160"/>
      <c r="ASO54" s="160"/>
      <c r="ASP54" s="160"/>
      <c r="ASQ54" s="160"/>
      <c r="ASR54" s="160"/>
      <c r="ASS54" s="160"/>
      <c r="AST54" s="160"/>
      <c r="ASU54" s="160"/>
      <c r="ASV54" s="160"/>
      <c r="ASW54" s="160"/>
      <c r="ASX54" s="160"/>
      <c r="ASY54" s="160"/>
      <c r="ASZ54" s="160"/>
      <c r="ATA54" s="160"/>
      <c r="ATB54" s="160"/>
      <c r="ATC54" s="160"/>
      <c r="ATD54" s="160"/>
      <c r="ATE54" s="160"/>
      <c r="ATF54" s="160"/>
      <c r="ATG54" s="160"/>
      <c r="ATH54" s="160"/>
      <c r="ATI54" s="160"/>
      <c r="ATJ54" s="160"/>
      <c r="ATK54" s="160"/>
      <c r="ATL54" s="160"/>
      <c r="ATM54" s="160"/>
      <c r="ATN54" s="160"/>
      <c r="ATO54" s="160"/>
      <c r="ATP54" s="160"/>
      <c r="ATQ54" s="160"/>
      <c r="ATR54" s="160"/>
      <c r="ATS54" s="160"/>
      <c r="ATT54" s="160"/>
      <c r="ATU54" s="160"/>
      <c r="ATV54" s="160"/>
      <c r="ATW54" s="160"/>
      <c r="ATX54" s="160"/>
      <c r="ATY54" s="160"/>
      <c r="ATZ54" s="160"/>
      <c r="AUA54" s="160"/>
      <c r="AUB54" s="160"/>
      <c r="AUC54" s="160"/>
      <c r="AUD54" s="160"/>
      <c r="AUE54" s="160"/>
      <c r="AUF54" s="160"/>
      <c r="AUG54" s="160"/>
      <c r="AUH54" s="160"/>
      <c r="AUI54" s="160"/>
      <c r="AUJ54" s="160"/>
      <c r="AUK54" s="160"/>
      <c r="AUL54" s="160"/>
      <c r="AUM54" s="160"/>
      <c r="AUN54" s="160"/>
      <c r="AUO54" s="160"/>
      <c r="AUP54" s="160"/>
      <c r="AUQ54" s="160"/>
      <c r="AUR54" s="160"/>
      <c r="AUS54" s="160"/>
      <c r="AUT54" s="160"/>
      <c r="AUU54" s="160"/>
      <c r="AUV54" s="160"/>
      <c r="AUW54" s="160"/>
      <c r="AUX54" s="160"/>
      <c r="AUY54" s="160"/>
      <c r="AUZ54" s="160"/>
      <c r="AVA54" s="160"/>
      <c r="AVB54" s="160"/>
      <c r="AVC54" s="160"/>
      <c r="AVD54" s="160"/>
      <c r="AVE54" s="160"/>
      <c r="AVF54" s="160"/>
      <c r="AVG54" s="160"/>
      <c r="AVH54" s="160"/>
      <c r="AVI54" s="160"/>
      <c r="AVJ54" s="160"/>
      <c r="AVK54" s="160"/>
      <c r="AVL54" s="160"/>
      <c r="AVM54" s="160"/>
      <c r="AVN54" s="160"/>
      <c r="AVO54" s="160"/>
      <c r="AVP54" s="160"/>
      <c r="AVQ54" s="160"/>
      <c r="AVR54" s="160"/>
      <c r="AVS54" s="160"/>
      <c r="AVT54" s="160"/>
      <c r="AVU54" s="160"/>
      <c r="AVV54" s="160"/>
      <c r="AVW54" s="160"/>
      <c r="AVX54" s="160"/>
      <c r="AVY54" s="160"/>
      <c r="AVZ54" s="160"/>
      <c r="AWA54" s="160"/>
      <c r="AWB54" s="160"/>
      <c r="AWC54" s="160"/>
      <c r="AWD54" s="160"/>
      <c r="AWE54" s="160"/>
      <c r="AWF54" s="160"/>
      <c r="AWG54" s="160"/>
      <c r="AWH54" s="160"/>
      <c r="AWI54" s="160"/>
      <c r="AWJ54" s="160"/>
      <c r="AWK54" s="160"/>
      <c r="AWL54" s="160"/>
      <c r="AWM54" s="160"/>
      <c r="AWN54" s="160"/>
      <c r="AWO54" s="160"/>
      <c r="AWP54" s="160"/>
      <c r="AWQ54" s="160"/>
      <c r="AWR54" s="160"/>
      <c r="AWS54" s="160"/>
      <c r="AWT54" s="160"/>
      <c r="AWU54" s="160"/>
      <c r="AWV54" s="160"/>
      <c r="AWW54" s="160"/>
      <c r="AWX54" s="160"/>
      <c r="AWY54" s="160"/>
      <c r="AWZ54" s="160"/>
      <c r="AXA54" s="160"/>
      <c r="AXB54" s="160"/>
      <c r="AXC54" s="160"/>
      <c r="AXD54" s="160"/>
      <c r="AXE54" s="160"/>
      <c r="AXF54" s="160"/>
      <c r="AXG54" s="160"/>
      <c r="AXH54" s="160"/>
      <c r="AXI54" s="160"/>
      <c r="AXJ54" s="160"/>
      <c r="AXK54" s="160"/>
      <c r="AXL54" s="160"/>
      <c r="AXM54" s="160"/>
      <c r="AXN54" s="160"/>
      <c r="AXO54" s="160"/>
      <c r="AXP54" s="160"/>
      <c r="AXQ54" s="160"/>
      <c r="AXR54" s="160"/>
      <c r="AXS54" s="160"/>
      <c r="AXT54" s="160"/>
      <c r="AXU54" s="160"/>
      <c r="AXV54" s="160"/>
      <c r="AXW54" s="160"/>
      <c r="AXX54" s="160"/>
      <c r="AXY54" s="160"/>
      <c r="AXZ54" s="160"/>
      <c r="AYA54" s="160"/>
      <c r="AYB54" s="160"/>
      <c r="AYC54" s="160"/>
      <c r="AYD54" s="160"/>
      <c r="AYE54" s="160"/>
      <c r="AYF54" s="160"/>
      <c r="AYG54" s="160"/>
      <c r="AYH54" s="160"/>
      <c r="AYI54" s="160"/>
      <c r="AYJ54" s="160"/>
      <c r="AYK54" s="160"/>
      <c r="AYL54" s="160"/>
      <c r="AYM54" s="160"/>
      <c r="AYN54" s="160"/>
      <c r="AYO54" s="160"/>
      <c r="AYP54" s="160"/>
      <c r="AYQ54" s="160"/>
      <c r="AYR54" s="160"/>
      <c r="AYS54" s="160"/>
      <c r="AYT54" s="160"/>
      <c r="AYU54" s="160"/>
      <c r="AYV54" s="160"/>
      <c r="AYW54" s="160"/>
      <c r="AYX54" s="160"/>
      <c r="AYY54" s="160"/>
      <c r="AYZ54" s="160"/>
      <c r="AZA54" s="160"/>
      <c r="AZB54" s="160"/>
      <c r="AZC54" s="160"/>
      <c r="AZD54" s="160"/>
      <c r="AZE54" s="160"/>
      <c r="AZF54" s="160"/>
      <c r="AZG54" s="160"/>
      <c r="AZH54" s="160"/>
      <c r="AZI54" s="160"/>
      <c r="AZJ54" s="160"/>
      <c r="AZK54" s="160"/>
      <c r="AZL54" s="160"/>
      <c r="AZM54" s="160"/>
      <c r="AZN54" s="160"/>
      <c r="AZO54" s="160"/>
      <c r="AZP54" s="160"/>
      <c r="AZQ54" s="160"/>
      <c r="AZR54" s="160"/>
      <c r="AZS54" s="160"/>
      <c r="AZT54" s="160"/>
      <c r="AZU54" s="160"/>
      <c r="AZV54" s="160"/>
      <c r="AZW54" s="160"/>
      <c r="AZX54" s="160"/>
      <c r="AZY54" s="160"/>
      <c r="AZZ54" s="160"/>
      <c r="BAA54" s="160"/>
      <c r="BAB54" s="160"/>
      <c r="BAC54" s="160"/>
      <c r="BAD54" s="160"/>
      <c r="BAE54" s="160"/>
      <c r="BAF54" s="160"/>
      <c r="BAG54" s="160"/>
      <c r="BAH54" s="160"/>
      <c r="BAI54" s="160"/>
      <c r="BAJ54" s="160"/>
      <c r="BAK54" s="160"/>
      <c r="BAL54" s="160"/>
      <c r="BAM54" s="160"/>
      <c r="BAN54" s="160"/>
      <c r="BAO54" s="160"/>
      <c r="BAP54" s="160"/>
      <c r="BAQ54" s="160"/>
      <c r="BAR54" s="160"/>
      <c r="BAS54" s="160"/>
      <c r="BAT54" s="160"/>
      <c r="BAU54" s="160"/>
      <c r="BAV54" s="160"/>
      <c r="BAW54" s="160"/>
      <c r="BAX54" s="160"/>
      <c r="BAY54" s="160"/>
      <c r="BAZ54" s="160"/>
      <c r="BBA54" s="160"/>
      <c r="BBB54" s="160"/>
      <c r="BBC54" s="160"/>
      <c r="BBD54" s="160"/>
      <c r="BBE54" s="160"/>
      <c r="BBF54" s="160"/>
      <c r="BBG54" s="160"/>
      <c r="BBH54" s="160"/>
      <c r="BBI54" s="160"/>
      <c r="BBJ54" s="160"/>
      <c r="BBK54" s="160"/>
      <c r="BBL54" s="160"/>
      <c r="BBM54" s="160"/>
      <c r="BBN54" s="160"/>
      <c r="BBO54" s="160"/>
      <c r="BBP54" s="160"/>
      <c r="BBQ54" s="160"/>
      <c r="BBR54" s="160"/>
      <c r="BBS54" s="160"/>
      <c r="BBT54" s="160"/>
      <c r="BBU54" s="160"/>
      <c r="BBV54" s="160"/>
      <c r="BBW54" s="160"/>
      <c r="BBX54" s="160"/>
      <c r="BBY54" s="160"/>
      <c r="BBZ54" s="160"/>
      <c r="BCA54" s="160"/>
      <c r="BCB54" s="160"/>
      <c r="BCC54" s="160"/>
      <c r="BCD54" s="160"/>
      <c r="BCE54" s="160"/>
      <c r="BCF54" s="160"/>
      <c r="BCG54" s="160"/>
      <c r="BCH54" s="160"/>
      <c r="BCI54" s="160"/>
      <c r="BCJ54" s="160"/>
      <c r="BCK54" s="160"/>
      <c r="BCL54" s="160"/>
      <c r="BCM54" s="160"/>
      <c r="BCN54" s="160"/>
      <c r="BCO54" s="160"/>
      <c r="BCP54" s="160"/>
      <c r="BCQ54" s="160"/>
      <c r="BCR54" s="160"/>
      <c r="BCS54" s="160"/>
      <c r="BCT54" s="160"/>
      <c r="BCU54" s="160"/>
      <c r="BCV54" s="160"/>
      <c r="BCW54" s="160"/>
      <c r="BCX54" s="160"/>
      <c r="BCY54" s="160"/>
      <c r="BCZ54" s="160"/>
      <c r="BDA54" s="160"/>
      <c r="BDB54" s="160"/>
      <c r="BDC54" s="160"/>
      <c r="BDD54" s="160"/>
      <c r="BDE54" s="160"/>
      <c r="BDF54" s="160"/>
      <c r="BDG54" s="160"/>
      <c r="BDH54" s="160"/>
      <c r="BDI54" s="160"/>
      <c r="BDJ54" s="160"/>
      <c r="BDK54" s="160"/>
      <c r="BDL54" s="160"/>
      <c r="BDM54" s="160"/>
    </row>
    <row r="55" spans="1:1469" ht="30" customHeight="1">
      <c r="A55" s="269"/>
      <c r="B55" s="81">
        <v>52</v>
      </c>
      <c r="C55" s="87" t="s">
        <v>843</v>
      </c>
      <c r="D55" s="87" t="s">
        <v>562</v>
      </c>
      <c r="E55" s="66"/>
      <c r="F55" s="66" t="s">
        <v>68</v>
      </c>
      <c r="G55" s="66"/>
      <c r="H55" s="66"/>
      <c r="I55" s="203" t="s">
        <v>1651</v>
      </c>
      <c r="J55" s="204">
        <v>2580.54</v>
      </c>
      <c r="K55" s="245"/>
      <c r="L55" s="253">
        <f>J55*AD55</f>
        <v>464497.2</v>
      </c>
      <c r="M55" s="132" t="s">
        <v>568</v>
      </c>
      <c r="N55" s="132" t="s">
        <v>843</v>
      </c>
      <c r="O55" s="132"/>
      <c r="P55" s="132" t="s">
        <v>248</v>
      </c>
      <c r="Q55" s="132"/>
      <c r="R55" s="132" t="s">
        <v>844</v>
      </c>
      <c r="S55" s="132" t="s">
        <v>585</v>
      </c>
      <c r="T55" s="132"/>
      <c r="U55" s="132"/>
      <c r="V55" s="132"/>
      <c r="W55" s="132"/>
      <c r="X55" s="132"/>
      <c r="Y55" s="132"/>
      <c r="Z55" s="132"/>
      <c r="AA55" s="132"/>
      <c r="AB55" s="132"/>
      <c r="AC55" s="132"/>
      <c r="AD55" s="133">
        <v>180</v>
      </c>
      <c r="AE55" s="132"/>
      <c r="AF55" s="134"/>
      <c r="AG55" s="132"/>
      <c r="AH55" s="132"/>
      <c r="AI55" s="132" t="s">
        <v>248</v>
      </c>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84"/>
      <c r="DQ55" s="84"/>
      <c r="DR55" s="84"/>
      <c r="DS55" s="84"/>
      <c r="DT55" s="84"/>
      <c r="DU55" s="84"/>
      <c r="DV55" s="84"/>
      <c r="DW55" s="84"/>
      <c r="DX55" s="84"/>
      <c r="DY55" s="84"/>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84"/>
      <c r="IH55" s="84"/>
      <c r="II55" s="84"/>
      <c r="IJ55" s="84"/>
      <c r="IK55" s="84"/>
      <c r="IL55" s="84"/>
      <c r="IM55" s="84"/>
      <c r="IN55" s="84"/>
      <c r="IO55" s="84"/>
      <c r="IP55" s="84"/>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84"/>
      <c r="MX55" s="84"/>
      <c r="MY55" s="84"/>
      <c r="MZ55" s="84"/>
      <c r="NA55" s="84"/>
      <c r="NB55" s="84"/>
      <c r="NC55" s="84"/>
      <c r="ND55" s="84"/>
      <c r="NE55" s="84"/>
      <c r="NF55" s="84"/>
      <c r="NG55" s="84"/>
      <c r="NH55" s="84"/>
      <c r="NI55" s="84"/>
      <c r="NJ55" s="84"/>
      <c r="NK55" s="84"/>
      <c r="NL55" s="84"/>
      <c r="NM55" s="84"/>
      <c r="NN55" s="84"/>
      <c r="NO55" s="84"/>
      <c r="NP55" s="84"/>
      <c r="NQ55" s="84"/>
      <c r="NR55" s="84"/>
      <c r="NS55" s="84"/>
      <c r="NT55" s="84"/>
      <c r="NU55" s="84"/>
      <c r="NV55" s="84"/>
      <c r="NW55" s="84"/>
      <c r="NX55" s="84"/>
      <c r="NY55" s="84"/>
      <c r="NZ55" s="84"/>
      <c r="OA55" s="84"/>
      <c r="OB55" s="84"/>
      <c r="OC55" s="84"/>
      <c r="OD55" s="84"/>
      <c r="OE55" s="84"/>
      <c r="OF55" s="84"/>
      <c r="OG55" s="84"/>
      <c r="OH55" s="84"/>
      <c r="OI55" s="84"/>
      <c r="OJ55" s="84"/>
      <c r="OK55" s="84"/>
      <c r="OL55" s="84"/>
      <c r="OM55" s="84"/>
      <c r="ON55" s="84"/>
      <c r="OO55" s="84"/>
      <c r="OP55" s="84"/>
      <c r="OQ55" s="84"/>
      <c r="OR55" s="84"/>
      <c r="OS55" s="84"/>
      <c r="OT55" s="84"/>
      <c r="OU55" s="84"/>
      <c r="OV55" s="84"/>
      <c r="OW55" s="84"/>
      <c r="OX55" s="84"/>
      <c r="OY55" s="84"/>
      <c r="OZ55" s="84"/>
      <c r="PA55" s="84"/>
      <c r="PB55" s="84"/>
      <c r="PC55" s="84"/>
      <c r="PD55" s="84"/>
      <c r="PE55" s="84"/>
      <c r="PF55" s="84"/>
      <c r="PG55" s="84"/>
      <c r="PH55" s="84"/>
      <c r="PI55" s="84"/>
      <c r="PJ55" s="84"/>
      <c r="PK55" s="84"/>
      <c r="PL55" s="84"/>
      <c r="PM55" s="84"/>
      <c r="PN55" s="84"/>
      <c r="PO55" s="84"/>
      <c r="PP55" s="84"/>
      <c r="PQ55" s="84"/>
      <c r="PR55" s="84"/>
      <c r="PS55" s="84"/>
      <c r="PT55" s="84"/>
      <c r="PU55" s="84"/>
      <c r="PV55" s="84"/>
      <c r="PW55" s="84"/>
      <c r="PX55" s="84"/>
      <c r="PY55" s="84"/>
      <c r="PZ55" s="84"/>
      <c r="QA55" s="84"/>
      <c r="QB55" s="84"/>
      <c r="QC55" s="84"/>
      <c r="QD55" s="84"/>
      <c r="QE55" s="84"/>
      <c r="QF55" s="84"/>
      <c r="QG55" s="84"/>
      <c r="QH55" s="84"/>
      <c r="QI55" s="84"/>
      <c r="QJ55" s="84"/>
      <c r="QK55" s="84"/>
      <c r="QL55" s="84"/>
      <c r="QM55" s="84"/>
      <c r="QN55" s="84"/>
      <c r="QO55" s="84"/>
      <c r="QP55" s="84"/>
      <c r="QQ55" s="84"/>
      <c r="QR55" s="84"/>
      <c r="QS55" s="84"/>
      <c r="QT55" s="84"/>
      <c r="QU55" s="84"/>
      <c r="QV55" s="84"/>
      <c r="QW55" s="84"/>
      <c r="QX55" s="84"/>
      <c r="QY55" s="84"/>
      <c r="QZ55" s="84"/>
      <c r="RA55" s="84"/>
      <c r="RB55" s="84"/>
      <c r="RC55" s="84"/>
      <c r="RD55" s="84"/>
      <c r="RE55" s="84"/>
      <c r="RF55" s="84"/>
      <c r="RG55" s="84"/>
      <c r="RH55" s="84"/>
      <c r="RI55" s="84"/>
      <c r="RJ55" s="84"/>
      <c r="RK55" s="84"/>
      <c r="RL55" s="84"/>
      <c r="RM55" s="84"/>
      <c r="RN55" s="84"/>
      <c r="RO55" s="84"/>
      <c r="RP55" s="84"/>
      <c r="RQ55" s="84"/>
      <c r="RR55" s="84"/>
      <c r="RS55" s="84"/>
      <c r="RT55" s="84"/>
      <c r="RU55" s="84"/>
      <c r="RV55" s="84"/>
      <c r="RW55" s="84"/>
      <c r="RX55" s="84"/>
      <c r="RY55" s="84"/>
      <c r="RZ55" s="84"/>
      <c r="SA55" s="84"/>
      <c r="SB55" s="84"/>
      <c r="SC55" s="84"/>
      <c r="SD55" s="84"/>
      <c r="SE55" s="84"/>
      <c r="SF55" s="84"/>
      <c r="SG55" s="84"/>
      <c r="SH55" s="84"/>
      <c r="SI55" s="84"/>
      <c r="SJ55" s="84"/>
      <c r="SK55" s="84"/>
      <c r="SL55" s="84"/>
      <c r="SM55" s="84"/>
      <c r="SN55" s="84"/>
      <c r="SO55" s="84"/>
      <c r="SP55" s="84"/>
      <c r="SQ55" s="84"/>
      <c r="SR55" s="84"/>
      <c r="SS55" s="84"/>
      <c r="ST55" s="84"/>
      <c r="SU55" s="84"/>
      <c r="SV55" s="84"/>
      <c r="SW55" s="84"/>
      <c r="SX55" s="84"/>
      <c r="SY55" s="84"/>
      <c r="SZ55" s="84"/>
      <c r="TA55" s="84"/>
      <c r="TB55" s="84"/>
      <c r="TC55" s="84"/>
      <c r="TD55" s="84"/>
      <c r="TE55" s="84"/>
      <c r="TF55" s="84"/>
      <c r="TG55" s="84"/>
      <c r="TH55" s="84"/>
      <c r="TI55" s="84"/>
      <c r="TJ55" s="84"/>
      <c r="TK55" s="84"/>
      <c r="TL55" s="84"/>
      <c r="TM55" s="84"/>
      <c r="TN55" s="84"/>
      <c r="TO55" s="84"/>
      <c r="TP55" s="84"/>
      <c r="TQ55" s="84"/>
      <c r="TR55" s="84"/>
      <c r="TS55" s="84"/>
      <c r="TT55" s="84"/>
      <c r="TU55" s="84"/>
      <c r="TV55" s="84"/>
      <c r="TW55" s="84"/>
      <c r="TX55" s="84"/>
      <c r="TY55" s="84"/>
      <c r="TZ55" s="84"/>
      <c r="UA55" s="84"/>
      <c r="UB55" s="84"/>
      <c r="UC55" s="84"/>
      <c r="UD55" s="84"/>
      <c r="UE55" s="84"/>
      <c r="UF55" s="84"/>
      <c r="UG55" s="84"/>
      <c r="UH55" s="84"/>
      <c r="UI55" s="84"/>
      <c r="UJ55" s="84"/>
      <c r="UK55" s="84"/>
      <c r="UL55" s="84"/>
      <c r="UM55" s="84"/>
      <c r="UN55" s="84"/>
      <c r="UO55" s="84"/>
      <c r="UP55" s="84"/>
      <c r="UQ55" s="84"/>
      <c r="UR55" s="84"/>
      <c r="US55" s="84"/>
      <c r="UT55" s="84"/>
      <c r="UU55" s="84"/>
      <c r="UV55" s="84"/>
      <c r="UW55" s="84"/>
      <c r="UX55" s="84"/>
      <c r="UY55" s="84"/>
      <c r="UZ55" s="84"/>
      <c r="VA55" s="84"/>
      <c r="VB55" s="84"/>
      <c r="VC55" s="84"/>
      <c r="VD55" s="84"/>
      <c r="VE55" s="84"/>
      <c r="VF55" s="84"/>
      <c r="VG55" s="84"/>
      <c r="VH55" s="84"/>
      <c r="VI55" s="84"/>
      <c r="VJ55" s="84"/>
      <c r="VK55" s="84"/>
      <c r="VL55" s="84"/>
      <c r="VM55" s="84"/>
      <c r="VN55" s="84"/>
      <c r="VO55" s="84"/>
      <c r="VP55" s="84"/>
      <c r="VQ55" s="84"/>
      <c r="VR55" s="84"/>
      <c r="VS55" s="84"/>
      <c r="VT55" s="84"/>
      <c r="VU55" s="84"/>
      <c r="VV55" s="84"/>
      <c r="VW55" s="84"/>
      <c r="VX55" s="84"/>
      <c r="VY55" s="84"/>
      <c r="VZ55" s="84"/>
      <c r="WA55" s="84"/>
      <c r="WB55" s="84"/>
      <c r="WC55" s="84"/>
      <c r="WD55" s="84"/>
      <c r="WE55" s="84"/>
      <c r="WF55" s="84"/>
      <c r="WG55" s="84"/>
      <c r="WH55" s="84"/>
      <c r="WI55" s="84"/>
      <c r="WJ55" s="84"/>
      <c r="WK55" s="84"/>
      <c r="WL55" s="84"/>
      <c r="WM55" s="84"/>
      <c r="WN55" s="84"/>
      <c r="WO55" s="84"/>
      <c r="WP55" s="84"/>
      <c r="WQ55" s="84"/>
      <c r="WR55" s="84"/>
      <c r="WS55" s="84"/>
      <c r="WT55" s="84"/>
      <c r="WU55" s="84"/>
      <c r="WV55" s="84"/>
      <c r="WW55" s="84"/>
      <c r="WX55" s="84"/>
      <c r="WY55" s="84"/>
      <c r="WZ55" s="84"/>
      <c r="XA55" s="84"/>
      <c r="XB55" s="84"/>
      <c r="XC55" s="84"/>
      <c r="XD55" s="84"/>
      <c r="XE55" s="84"/>
      <c r="XF55" s="84"/>
      <c r="XG55" s="84"/>
      <c r="XH55" s="84"/>
      <c r="XI55" s="84"/>
      <c r="XJ55" s="84"/>
      <c r="XK55" s="84"/>
      <c r="XL55" s="84"/>
      <c r="XM55" s="84"/>
      <c r="XN55" s="84"/>
      <c r="XO55" s="84"/>
      <c r="XP55" s="84"/>
      <c r="XQ55" s="84"/>
      <c r="XR55" s="84"/>
      <c r="XS55" s="84"/>
      <c r="XT55" s="84"/>
      <c r="XU55" s="84"/>
      <c r="XV55" s="84"/>
      <c r="XW55" s="84"/>
      <c r="XX55" s="84"/>
      <c r="XY55" s="84"/>
      <c r="XZ55" s="84"/>
      <c r="YA55" s="84"/>
      <c r="YB55" s="84"/>
      <c r="YC55" s="84"/>
      <c r="YD55" s="84"/>
      <c r="YE55" s="84"/>
      <c r="YF55" s="84"/>
      <c r="YG55" s="84"/>
      <c r="YH55" s="84"/>
      <c r="YI55" s="84"/>
      <c r="YJ55" s="84"/>
      <c r="YK55" s="84"/>
      <c r="YL55" s="84"/>
      <c r="YM55" s="84"/>
      <c r="YN55" s="84"/>
      <c r="YO55" s="84"/>
      <c r="YP55" s="84"/>
      <c r="YQ55" s="84"/>
      <c r="YR55" s="84"/>
      <c r="YS55" s="84"/>
      <c r="YT55" s="84"/>
      <c r="YU55" s="84"/>
      <c r="YV55" s="84"/>
      <c r="YW55" s="84"/>
      <c r="YX55" s="84"/>
      <c r="YY55" s="84"/>
      <c r="YZ55" s="84"/>
      <c r="ZA55" s="84"/>
      <c r="ZB55" s="84"/>
      <c r="ZC55" s="84"/>
      <c r="ZD55" s="84"/>
      <c r="ZE55" s="84"/>
      <c r="ZF55" s="84"/>
      <c r="ZG55" s="84"/>
      <c r="ZH55" s="84"/>
      <c r="ZI55" s="84"/>
      <c r="ZJ55" s="84"/>
      <c r="ZK55" s="84"/>
      <c r="ZL55" s="84"/>
      <c r="ZM55" s="84"/>
      <c r="ZN55" s="84"/>
      <c r="ZO55" s="84"/>
      <c r="ZP55" s="84"/>
      <c r="ZQ55" s="84"/>
      <c r="ZR55" s="84"/>
      <c r="ZS55" s="84"/>
      <c r="ZT55" s="84"/>
      <c r="ZU55" s="84"/>
      <c r="ZV55" s="84"/>
      <c r="ZW55" s="84"/>
      <c r="ZX55" s="84"/>
      <c r="ZY55" s="84"/>
      <c r="ZZ55" s="84"/>
      <c r="AAA55" s="84"/>
      <c r="AAB55" s="84"/>
      <c r="AAC55" s="84"/>
      <c r="AAD55" s="84"/>
      <c r="AAE55" s="84"/>
      <c r="AAF55" s="84"/>
      <c r="AAG55" s="84"/>
      <c r="AAH55" s="84"/>
      <c r="AAI55" s="84"/>
      <c r="AAJ55" s="84"/>
      <c r="AAK55" s="84"/>
      <c r="AAL55" s="84"/>
      <c r="AAM55" s="84"/>
      <c r="AAN55" s="84"/>
      <c r="AAO55" s="84"/>
      <c r="AAP55" s="84"/>
      <c r="AAQ55" s="84"/>
      <c r="AAR55" s="84"/>
      <c r="AAS55" s="84"/>
      <c r="AAT55" s="84"/>
      <c r="AAU55" s="84"/>
      <c r="AAV55" s="84"/>
      <c r="AAW55" s="84"/>
      <c r="AAX55" s="84"/>
      <c r="AAY55" s="84"/>
      <c r="AAZ55" s="84"/>
      <c r="ABA55" s="84"/>
      <c r="ABB55" s="84"/>
      <c r="ABC55" s="84"/>
      <c r="ABD55" s="84"/>
      <c r="ABE55" s="84"/>
      <c r="ABF55" s="84"/>
      <c r="ABG55" s="84"/>
      <c r="ABH55" s="84"/>
      <c r="ABI55" s="84"/>
      <c r="ABJ55" s="84"/>
      <c r="ABK55" s="84"/>
      <c r="ABL55" s="84"/>
      <c r="ABM55" s="84"/>
      <c r="ABN55" s="84"/>
      <c r="ABO55" s="84"/>
      <c r="ABP55" s="84"/>
      <c r="ABQ55" s="84"/>
      <c r="ABR55" s="84"/>
      <c r="ABS55" s="84"/>
      <c r="ABT55" s="84"/>
      <c r="ABU55" s="84"/>
      <c r="ABV55" s="84"/>
      <c r="ABW55" s="84"/>
      <c r="ABX55" s="84"/>
      <c r="ABY55" s="84"/>
      <c r="ABZ55" s="84"/>
      <c r="ACA55" s="84"/>
      <c r="ACB55" s="84"/>
      <c r="ACC55" s="84"/>
      <c r="ACD55" s="84"/>
      <c r="ACE55" s="84"/>
      <c r="ACF55" s="84"/>
      <c r="ACG55" s="84"/>
      <c r="ACH55" s="84"/>
      <c r="ACI55" s="84"/>
      <c r="ACJ55" s="84"/>
      <c r="ACK55" s="84"/>
      <c r="ACL55" s="84"/>
      <c r="ACM55" s="84"/>
      <c r="ACN55" s="84"/>
      <c r="ACO55" s="84"/>
      <c r="ACP55" s="84"/>
      <c r="ACQ55" s="84"/>
      <c r="ACR55" s="84"/>
      <c r="ACS55" s="84"/>
      <c r="ACT55" s="84"/>
      <c r="ACU55" s="84"/>
      <c r="ACV55" s="84"/>
      <c r="ACW55" s="84"/>
      <c r="ACX55" s="84"/>
      <c r="ACY55" s="84"/>
      <c r="ACZ55" s="84"/>
      <c r="ADA55" s="84"/>
      <c r="ADB55" s="84"/>
      <c r="ADC55" s="84"/>
      <c r="ADD55" s="84"/>
      <c r="ADE55" s="84"/>
      <c r="ADF55" s="84"/>
      <c r="ADG55" s="84"/>
      <c r="ADH55" s="84"/>
      <c r="ADI55" s="84"/>
      <c r="ADJ55" s="84"/>
      <c r="ADK55" s="84"/>
      <c r="ADL55" s="84"/>
      <c r="ADM55" s="84"/>
      <c r="ADN55" s="84"/>
      <c r="ADO55" s="84"/>
      <c r="ADP55" s="84"/>
      <c r="ADQ55" s="84"/>
      <c r="ADR55" s="84"/>
      <c r="ADS55" s="84"/>
      <c r="ADT55" s="84"/>
      <c r="ADU55" s="84"/>
      <c r="ADV55" s="84"/>
      <c r="ADW55" s="84"/>
      <c r="ADX55" s="84"/>
      <c r="ADY55" s="84"/>
      <c r="ADZ55" s="84"/>
      <c r="AEA55" s="84"/>
      <c r="AEB55" s="84"/>
      <c r="AEC55" s="84"/>
      <c r="AED55" s="84"/>
      <c r="AEE55" s="84"/>
      <c r="AEF55" s="84"/>
      <c r="AEG55" s="84"/>
      <c r="AEH55" s="84"/>
      <c r="AEI55" s="84"/>
      <c r="AEJ55" s="84"/>
      <c r="AEK55" s="84"/>
      <c r="AEL55" s="84"/>
      <c r="AEM55" s="84"/>
      <c r="AEN55" s="84"/>
      <c r="AEO55" s="84"/>
      <c r="AEP55" s="84"/>
      <c r="AEQ55" s="84"/>
      <c r="AER55" s="84"/>
      <c r="AES55" s="84"/>
      <c r="AET55" s="84"/>
      <c r="AEU55" s="84"/>
      <c r="AEV55" s="84"/>
      <c r="AEW55" s="84"/>
      <c r="AEX55" s="84"/>
      <c r="AEY55" s="84"/>
      <c r="AEZ55" s="84"/>
      <c r="AFA55" s="84"/>
      <c r="AFB55" s="84"/>
      <c r="AFC55" s="84"/>
      <c r="AFD55" s="84"/>
      <c r="AFE55" s="84"/>
      <c r="AFF55" s="84"/>
      <c r="AFG55" s="84"/>
      <c r="AFH55" s="84"/>
      <c r="AFI55" s="84"/>
      <c r="AFJ55" s="84"/>
      <c r="AFK55" s="84"/>
      <c r="AFL55" s="84"/>
      <c r="AFM55" s="84"/>
      <c r="AFN55" s="84"/>
      <c r="AFO55" s="84"/>
      <c r="AFP55" s="84"/>
      <c r="AFQ55" s="84"/>
      <c r="AFR55" s="84"/>
      <c r="AFS55" s="84"/>
      <c r="AFT55" s="84"/>
      <c r="AFU55" s="84"/>
      <c r="AFV55" s="84"/>
      <c r="AFW55" s="84"/>
      <c r="AFX55" s="84"/>
      <c r="AFY55" s="84"/>
      <c r="AFZ55" s="84"/>
      <c r="AGA55" s="84"/>
      <c r="AGB55" s="84"/>
      <c r="AGC55" s="84"/>
      <c r="AGD55" s="84"/>
      <c r="AGE55" s="84"/>
      <c r="AGF55" s="84"/>
      <c r="AGG55" s="84"/>
      <c r="AGH55" s="84"/>
      <c r="AGI55" s="84"/>
      <c r="AGJ55" s="84"/>
      <c r="AGK55" s="84"/>
      <c r="AGL55" s="84"/>
      <c r="AGM55" s="84"/>
      <c r="AGN55" s="84"/>
      <c r="AGO55" s="84"/>
      <c r="AGP55" s="84"/>
      <c r="AGQ55" s="84"/>
      <c r="AGR55" s="84"/>
      <c r="AGS55" s="84"/>
      <c r="AGT55" s="84"/>
      <c r="AGU55" s="84"/>
      <c r="AGV55" s="84"/>
      <c r="AGW55" s="84"/>
      <c r="AGX55" s="84"/>
      <c r="AGY55" s="84"/>
      <c r="AGZ55" s="84"/>
      <c r="AHA55" s="84"/>
      <c r="AHB55" s="84"/>
      <c r="AHC55" s="84"/>
      <c r="AHD55" s="84"/>
      <c r="AHE55" s="84"/>
      <c r="AHF55" s="84"/>
      <c r="AHG55" s="84"/>
      <c r="AHH55" s="84"/>
      <c r="AHI55" s="84"/>
      <c r="AHJ55" s="84"/>
      <c r="AHK55" s="84"/>
      <c r="AHL55" s="84"/>
      <c r="AHM55" s="84"/>
      <c r="AHN55" s="84"/>
      <c r="AHO55" s="84"/>
      <c r="AHP55" s="84"/>
      <c r="AHQ55" s="84"/>
      <c r="AHR55" s="84"/>
      <c r="AHS55" s="84"/>
      <c r="AHT55" s="84"/>
      <c r="AHU55" s="84"/>
      <c r="AHV55" s="84"/>
      <c r="AHW55" s="84"/>
      <c r="AHX55" s="84"/>
      <c r="AHY55" s="84"/>
      <c r="AHZ55" s="84"/>
      <c r="AIA55" s="84"/>
      <c r="AIB55" s="84"/>
      <c r="AIC55" s="84"/>
      <c r="AID55" s="84"/>
      <c r="AIE55" s="84"/>
      <c r="AIF55" s="84"/>
      <c r="AIG55" s="84"/>
      <c r="AIH55" s="84"/>
      <c r="AII55" s="84"/>
      <c r="AIJ55" s="84"/>
      <c r="AIK55" s="84"/>
      <c r="AIL55" s="84"/>
      <c r="AIM55" s="84"/>
      <c r="AIN55" s="84"/>
      <c r="AIO55" s="84"/>
      <c r="AIP55" s="84"/>
      <c r="AIQ55" s="84"/>
      <c r="AIR55" s="84"/>
      <c r="AIS55" s="84"/>
      <c r="AIT55" s="84"/>
      <c r="AIU55" s="84"/>
      <c r="AIV55" s="84"/>
      <c r="AIW55" s="84"/>
      <c r="AIX55" s="84"/>
      <c r="AIY55" s="84"/>
      <c r="AIZ55" s="84"/>
      <c r="AJA55" s="84"/>
      <c r="AJB55" s="84"/>
      <c r="AJC55" s="84"/>
      <c r="AJD55" s="84"/>
      <c r="AJE55" s="84"/>
      <c r="AJF55" s="84"/>
      <c r="AJG55" s="84"/>
      <c r="AJH55" s="84"/>
      <c r="AJI55" s="84"/>
      <c r="AJJ55" s="84"/>
      <c r="AJK55" s="84"/>
      <c r="AJL55" s="84"/>
      <c r="AJM55" s="84"/>
      <c r="AJN55" s="84"/>
      <c r="AJO55" s="84"/>
      <c r="AJP55" s="84"/>
      <c r="AJQ55" s="84"/>
      <c r="AJR55" s="84"/>
      <c r="AJS55" s="84"/>
      <c r="AJT55" s="84"/>
      <c r="AJU55" s="84"/>
      <c r="AJV55" s="84"/>
      <c r="AJW55" s="84"/>
      <c r="AJX55" s="84"/>
      <c r="AJY55" s="84"/>
      <c r="AJZ55" s="84"/>
      <c r="AKA55" s="84"/>
      <c r="AKB55" s="84"/>
      <c r="AKC55" s="84"/>
      <c r="AKD55" s="84"/>
      <c r="AKE55" s="84"/>
      <c r="AKF55" s="84"/>
      <c r="AKG55" s="84"/>
      <c r="AKH55" s="84"/>
      <c r="AKI55" s="84"/>
      <c r="AKJ55" s="84"/>
      <c r="AKK55" s="84"/>
      <c r="AKL55" s="84"/>
      <c r="AKM55" s="84"/>
      <c r="AKN55" s="84"/>
      <c r="AKO55" s="84"/>
      <c r="AKP55" s="84"/>
      <c r="AKQ55" s="84"/>
      <c r="AKR55" s="84"/>
      <c r="AKS55" s="84"/>
      <c r="AKT55" s="84"/>
      <c r="AKU55" s="84"/>
      <c r="AKV55" s="84"/>
      <c r="AKW55" s="84"/>
      <c r="AKX55" s="84"/>
      <c r="AKY55" s="84"/>
      <c r="AKZ55" s="84"/>
      <c r="ALA55" s="84"/>
      <c r="ALB55" s="84"/>
      <c r="ALC55" s="84"/>
      <c r="ALD55" s="84"/>
      <c r="ALE55" s="84"/>
      <c r="ALF55" s="84"/>
      <c r="ALG55" s="84"/>
      <c r="ALH55" s="84"/>
      <c r="ALI55" s="84"/>
      <c r="ALJ55" s="84"/>
      <c r="ALK55" s="84"/>
      <c r="ALL55" s="84"/>
      <c r="ALM55" s="84"/>
      <c r="ALN55" s="84"/>
      <c r="ALO55" s="84"/>
      <c r="ALP55" s="84"/>
      <c r="ALQ55" s="84"/>
      <c r="ALR55" s="84"/>
      <c r="ALS55" s="84"/>
      <c r="ALT55" s="84"/>
      <c r="ALU55" s="84"/>
      <c r="ALV55" s="84"/>
      <c r="ALW55" s="84"/>
      <c r="ALX55" s="84"/>
      <c r="ALY55" s="84"/>
      <c r="ALZ55" s="84"/>
      <c r="AMA55" s="84"/>
      <c r="AMB55" s="84"/>
      <c r="AMC55" s="84"/>
      <c r="AMD55" s="84"/>
      <c r="AME55" s="84"/>
      <c r="AMF55" s="84"/>
      <c r="AMG55" s="84"/>
      <c r="AMH55" s="84"/>
      <c r="AMI55" s="84"/>
      <c r="AMJ55" s="84"/>
      <c r="AMK55" s="84"/>
      <c r="AML55" s="84"/>
      <c r="AMM55" s="84"/>
      <c r="AMN55" s="84"/>
      <c r="AMO55" s="84"/>
      <c r="AMP55" s="84"/>
      <c r="AMQ55" s="84"/>
      <c r="AMR55" s="84"/>
      <c r="AMS55" s="84"/>
      <c r="AMT55" s="84"/>
      <c r="AMU55" s="84"/>
      <c r="AMV55" s="84"/>
      <c r="AMW55" s="84"/>
      <c r="AMX55" s="84"/>
      <c r="AMY55" s="84"/>
      <c r="AMZ55" s="84"/>
      <c r="ANA55" s="84"/>
      <c r="ANB55" s="84"/>
      <c r="ANC55" s="84"/>
      <c r="AND55" s="84"/>
      <c r="ANE55" s="84"/>
      <c r="ANF55" s="84"/>
      <c r="ANG55" s="84"/>
      <c r="ANH55" s="84"/>
      <c r="ANI55" s="84"/>
      <c r="ANJ55" s="84"/>
      <c r="ANK55" s="84"/>
      <c r="ANL55" s="84"/>
      <c r="ANM55" s="84"/>
      <c r="ANN55" s="84"/>
      <c r="ANO55" s="84"/>
      <c r="ANP55" s="84"/>
      <c r="ANQ55" s="84"/>
      <c r="ANR55" s="84"/>
      <c r="ANS55" s="84"/>
      <c r="ANT55" s="84"/>
      <c r="ANU55" s="84"/>
      <c r="ANV55" s="84"/>
      <c r="ANW55" s="84"/>
      <c r="ANX55" s="84"/>
      <c r="ANY55" s="84"/>
      <c r="ANZ55" s="84"/>
      <c r="AOA55" s="84"/>
      <c r="AOB55" s="84"/>
      <c r="AOC55" s="84"/>
      <c r="AOD55" s="84"/>
      <c r="AOE55" s="84"/>
      <c r="AOF55" s="84"/>
      <c r="AOG55" s="84"/>
      <c r="AOH55" s="84"/>
      <c r="AOI55" s="84"/>
      <c r="AOJ55" s="84"/>
      <c r="AOK55" s="84"/>
      <c r="AOL55" s="84"/>
      <c r="AOM55" s="84"/>
      <c r="AON55" s="84"/>
      <c r="AOO55" s="84"/>
      <c r="AOP55" s="84"/>
      <c r="AOQ55" s="84"/>
      <c r="AOR55" s="84"/>
      <c r="AOS55" s="84"/>
      <c r="AOT55" s="84"/>
      <c r="AOU55" s="84"/>
      <c r="AOV55" s="84"/>
      <c r="AOW55" s="84"/>
      <c r="AOX55" s="84"/>
      <c r="AOY55" s="84"/>
      <c r="AOZ55" s="84"/>
      <c r="APA55" s="84"/>
      <c r="APB55" s="84"/>
      <c r="APC55" s="84"/>
      <c r="APD55" s="84"/>
      <c r="APE55" s="84"/>
      <c r="APF55" s="84"/>
      <c r="APG55" s="84"/>
      <c r="APH55" s="84"/>
      <c r="API55" s="84"/>
      <c r="APJ55" s="84"/>
      <c r="APK55" s="84"/>
      <c r="APL55" s="84"/>
      <c r="APM55" s="84"/>
      <c r="APN55" s="84"/>
      <c r="APO55" s="84"/>
      <c r="APP55" s="84"/>
      <c r="APQ55" s="84"/>
      <c r="APR55" s="84"/>
      <c r="APS55" s="84"/>
      <c r="APT55" s="84"/>
      <c r="APU55" s="84"/>
      <c r="APV55" s="84"/>
      <c r="APW55" s="84"/>
      <c r="APX55" s="84"/>
      <c r="APY55" s="84"/>
      <c r="APZ55" s="84"/>
      <c r="AQA55" s="84"/>
      <c r="AQB55" s="84"/>
      <c r="AQC55" s="84"/>
      <c r="AQD55" s="84"/>
      <c r="AQE55" s="84"/>
      <c r="AQF55" s="84"/>
      <c r="AQG55" s="84"/>
      <c r="AQH55" s="84"/>
      <c r="AQI55" s="84"/>
      <c r="AQJ55" s="84"/>
      <c r="AQK55" s="84"/>
      <c r="AQL55" s="84"/>
      <c r="AQM55" s="84"/>
      <c r="AQN55" s="84"/>
      <c r="AQO55" s="84"/>
      <c r="AQP55" s="84"/>
      <c r="AQQ55" s="84"/>
      <c r="AQR55" s="84"/>
      <c r="AQS55" s="84"/>
      <c r="AQT55" s="84"/>
      <c r="AQU55" s="84"/>
      <c r="AQV55" s="84"/>
      <c r="AQW55" s="84"/>
      <c r="AQX55" s="84"/>
      <c r="AQY55" s="84"/>
      <c r="AQZ55" s="84"/>
      <c r="ARA55" s="84"/>
      <c r="ARB55" s="84"/>
      <c r="ARC55" s="84"/>
      <c r="ARD55" s="84"/>
      <c r="ARE55" s="84"/>
      <c r="ARF55" s="84"/>
      <c r="ARG55" s="84"/>
      <c r="ARH55" s="84"/>
      <c r="ARI55" s="84"/>
      <c r="ARJ55" s="84"/>
      <c r="ARK55" s="84"/>
      <c r="ARL55" s="84"/>
      <c r="ARM55" s="84"/>
      <c r="ARN55" s="84"/>
      <c r="ARO55" s="84"/>
      <c r="ARP55" s="84"/>
      <c r="ARQ55" s="84"/>
      <c r="ARR55" s="84"/>
      <c r="ARS55" s="84"/>
      <c r="ART55" s="84"/>
      <c r="ARU55" s="84"/>
      <c r="ARV55" s="84"/>
      <c r="ARW55" s="84"/>
      <c r="ARX55" s="84"/>
      <c r="ARY55" s="84"/>
      <c r="ARZ55" s="84"/>
      <c r="ASA55" s="84"/>
      <c r="ASB55" s="84"/>
      <c r="ASC55" s="84"/>
      <c r="ASD55" s="84"/>
      <c r="ASE55" s="84"/>
      <c r="ASF55" s="84"/>
      <c r="ASG55" s="84"/>
      <c r="ASH55" s="84"/>
      <c r="ASI55" s="84"/>
      <c r="ASJ55" s="84"/>
      <c r="ASK55" s="84"/>
      <c r="ASL55" s="84"/>
      <c r="ASM55" s="84"/>
      <c r="ASN55" s="84"/>
      <c r="ASO55" s="84"/>
      <c r="ASP55" s="84"/>
      <c r="ASQ55" s="84"/>
      <c r="ASR55" s="84"/>
      <c r="ASS55" s="84"/>
      <c r="AST55" s="84"/>
      <c r="ASU55" s="84"/>
      <c r="ASV55" s="84"/>
      <c r="ASW55" s="84"/>
      <c r="ASX55" s="84"/>
      <c r="ASY55" s="84"/>
      <c r="ASZ55" s="84"/>
      <c r="ATA55" s="84"/>
      <c r="ATB55" s="84"/>
      <c r="ATC55" s="84"/>
      <c r="ATD55" s="84"/>
      <c r="ATE55" s="84"/>
      <c r="ATF55" s="84"/>
      <c r="ATG55" s="84"/>
      <c r="ATH55" s="84"/>
      <c r="ATI55" s="84"/>
      <c r="ATJ55" s="84"/>
      <c r="ATK55" s="84"/>
      <c r="ATL55" s="84"/>
      <c r="ATM55" s="84"/>
      <c r="ATN55" s="84"/>
      <c r="ATO55" s="84"/>
      <c r="ATP55" s="84"/>
      <c r="ATQ55" s="84"/>
      <c r="ATR55" s="84"/>
      <c r="ATS55" s="84"/>
      <c r="ATT55" s="84"/>
      <c r="ATU55" s="84"/>
      <c r="ATV55" s="84"/>
      <c r="ATW55" s="84"/>
      <c r="ATX55" s="84"/>
      <c r="ATY55" s="84"/>
      <c r="ATZ55" s="84"/>
      <c r="AUA55" s="84"/>
      <c r="AUB55" s="84"/>
      <c r="AUC55" s="84"/>
      <c r="AUD55" s="84"/>
      <c r="AUE55" s="84"/>
      <c r="AUF55" s="84"/>
      <c r="AUG55" s="84"/>
      <c r="AUH55" s="84"/>
      <c r="AUI55" s="84"/>
      <c r="AUJ55" s="84"/>
      <c r="AUK55" s="84"/>
      <c r="AUL55" s="84"/>
      <c r="AUM55" s="84"/>
      <c r="AUN55" s="84"/>
      <c r="AUO55" s="84"/>
      <c r="AUP55" s="84"/>
      <c r="AUQ55" s="84"/>
      <c r="AUR55" s="84"/>
      <c r="AUS55" s="84"/>
      <c r="AUT55" s="84"/>
      <c r="AUU55" s="84"/>
      <c r="AUV55" s="84"/>
      <c r="AUW55" s="84"/>
      <c r="AUX55" s="84"/>
      <c r="AUY55" s="84"/>
      <c r="AUZ55" s="84"/>
      <c r="AVA55" s="84"/>
      <c r="AVB55" s="84"/>
      <c r="AVC55" s="84"/>
      <c r="AVD55" s="84"/>
      <c r="AVE55" s="84"/>
      <c r="AVF55" s="84"/>
      <c r="AVG55" s="84"/>
      <c r="AVH55" s="84"/>
      <c r="AVI55" s="84"/>
      <c r="AVJ55" s="84"/>
      <c r="AVK55" s="84"/>
      <c r="AVL55" s="84"/>
      <c r="AVM55" s="84"/>
      <c r="AVN55" s="84"/>
      <c r="AVO55" s="84"/>
      <c r="AVP55" s="84"/>
      <c r="AVQ55" s="84"/>
      <c r="AVR55" s="84"/>
      <c r="AVS55" s="84"/>
      <c r="AVT55" s="84"/>
      <c r="AVU55" s="84"/>
      <c r="AVV55" s="84"/>
      <c r="AVW55" s="84"/>
      <c r="AVX55" s="84"/>
      <c r="AVY55" s="84"/>
      <c r="AVZ55" s="84"/>
      <c r="AWA55" s="84"/>
      <c r="AWB55" s="84"/>
      <c r="AWC55" s="84"/>
      <c r="AWD55" s="84"/>
      <c r="AWE55" s="84"/>
      <c r="AWF55" s="84"/>
      <c r="AWG55" s="84"/>
      <c r="AWH55" s="84"/>
      <c r="AWI55" s="84"/>
      <c r="AWJ55" s="84"/>
      <c r="AWK55" s="84"/>
      <c r="AWL55" s="84"/>
      <c r="AWM55" s="84"/>
      <c r="AWN55" s="84"/>
      <c r="AWO55" s="84"/>
      <c r="AWP55" s="84"/>
      <c r="AWQ55" s="84"/>
      <c r="AWR55" s="84"/>
      <c r="AWS55" s="84"/>
      <c r="AWT55" s="84"/>
      <c r="AWU55" s="84"/>
      <c r="AWV55" s="84"/>
      <c r="AWW55" s="84"/>
      <c r="AWX55" s="84"/>
      <c r="AWY55" s="84"/>
      <c r="AWZ55" s="84"/>
      <c r="AXA55" s="84"/>
      <c r="AXB55" s="84"/>
      <c r="AXC55" s="84"/>
      <c r="AXD55" s="84"/>
      <c r="AXE55" s="84"/>
      <c r="AXF55" s="84"/>
      <c r="AXG55" s="84"/>
      <c r="AXH55" s="84"/>
      <c r="AXI55" s="84"/>
      <c r="AXJ55" s="84"/>
      <c r="AXK55" s="84"/>
      <c r="AXL55" s="84"/>
      <c r="AXM55" s="84"/>
      <c r="AXN55" s="84"/>
      <c r="AXO55" s="84"/>
      <c r="AXP55" s="84"/>
      <c r="AXQ55" s="84"/>
      <c r="AXR55" s="84"/>
      <c r="AXS55" s="84"/>
      <c r="AXT55" s="84"/>
      <c r="AXU55" s="84"/>
      <c r="AXV55" s="84"/>
      <c r="AXW55" s="84"/>
      <c r="AXX55" s="84"/>
      <c r="AXY55" s="84"/>
      <c r="AXZ55" s="84"/>
      <c r="AYA55" s="84"/>
      <c r="AYB55" s="84"/>
      <c r="AYC55" s="84"/>
      <c r="AYD55" s="84"/>
      <c r="AYE55" s="84"/>
      <c r="AYF55" s="84"/>
      <c r="AYG55" s="84"/>
      <c r="AYH55" s="84"/>
      <c r="AYI55" s="84"/>
      <c r="AYJ55" s="84"/>
      <c r="AYK55" s="84"/>
      <c r="AYL55" s="84"/>
      <c r="AYM55" s="84"/>
      <c r="AYN55" s="84"/>
      <c r="AYO55" s="84"/>
      <c r="AYP55" s="84"/>
      <c r="AYQ55" s="84"/>
      <c r="AYR55" s="84"/>
      <c r="AYS55" s="84"/>
      <c r="AYT55" s="84"/>
      <c r="AYU55" s="84"/>
      <c r="AYV55" s="84"/>
      <c r="AYW55" s="84"/>
      <c r="AYX55" s="84"/>
      <c r="AYY55" s="84"/>
      <c r="AYZ55" s="84"/>
      <c r="AZA55" s="84"/>
      <c r="AZB55" s="84"/>
      <c r="AZC55" s="84"/>
      <c r="AZD55" s="84"/>
      <c r="AZE55" s="84"/>
      <c r="AZF55" s="84"/>
      <c r="AZG55" s="84"/>
      <c r="AZH55" s="84"/>
      <c r="AZI55" s="84"/>
      <c r="AZJ55" s="84"/>
      <c r="AZK55" s="84"/>
      <c r="AZL55" s="84"/>
      <c r="AZM55" s="84"/>
      <c r="AZN55" s="84"/>
      <c r="AZO55" s="84"/>
      <c r="AZP55" s="84"/>
      <c r="AZQ55" s="84"/>
      <c r="AZR55" s="84"/>
      <c r="AZS55" s="84"/>
      <c r="AZT55" s="84"/>
      <c r="AZU55" s="84"/>
      <c r="AZV55" s="84"/>
      <c r="AZW55" s="84"/>
      <c r="AZX55" s="84"/>
      <c r="AZY55" s="84"/>
      <c r="AZZ55" s="84"/>
      <c r="BAA55" s="84"/>
      <c r="BAB55" s="84"/>
      <c r="BAC55" s="84"/>
      <c r="BAD55" s="84"/>
      <c r="BAE55" s="84"/>
      <c r="BAF55" s="84"/>
      <c r="BAG55" s="84"/>
      <c r="BAH55" s="84"/>
      <c r="BAI55" s="84"/>
      <c r="BAJ55" s="84"/>
      <c r="BAK55" s="84"/>
      <c r="BAL55" s="84"/>
      <c r="BAM55" s="84"/>
      <c r="BAN55" s="84"/>
      <c r="BAO55" s="84"/>
      <c r="BAP55" s="84"/>
      <c r="BAQ55" s="84"/>
      <c r="BAR55" s="84"/>
      <c r="BAS55" s="84"/>
      <c r="BAT55" s="84"/>
      <c r="BAU55" s="84"/>
      <c r="BAV55" s="84"/>
      <c r="BAW55" s="84"/>
      <c r="BAX55" s="84"/>
      <c r="BAY55" s="84"/>
      <c r="BAZ55" s="84"/>
      <c r="BBA55" s="84"/>
      <c r="BBB55" s="84"/>
      <c r="BBC55" s="84"/>
      <c r="BBD55" s="84"/>
      <c r="BBE55" s="84"/>
      <c r="BBF55" s="84"/>
      <c r="BBG55" s="84"/>
      <c r="BBH55" s="84"/>
      <c r="BBI55" s="84"/>
      <c r="BBJ55" s="84"/>
      <c r="BBK55" s="84"/>
      <c r="BBL55" s="84"/>
      <c r="BBM55" s="84"/>
      <c r="BBN55" s="84"/>
      <c r="BBO55" s="84"/>
      <c r="BBP55" s="84"/>
      <c r="BBQ55" s="84"/>
      <c r="BBR55" s="84"/>
      <c r="BBS55" s="84"/>
      <c r="BBT55" s="84"/>
      <c r="BBU55" s="84"/>
      <c r="BBV55" s="84"/>
      <c r="BBW55" s="84"/>
      <c r="BBX55" s="84"/>
      <c r="BBY55" s="84"/>
      <c r="BBZ55" s="84"/>
      <c r="BCA55" s="84"/>
      <c r="BCB55" s="84"/>
      <c r="BCC55" s="84"/>
      <c r="BCD55" s="84"/>
      <c r="BCE55" s="84"/>
      <c r="BCF55" s="84"/>
      <c r="BCG55" s="84"/>
      <c r="BCH55" s="84"/>
      <c r="BCI55" s="84"/>
      <c r="BCJ55" s="84"/>
      <c r="BCK55" s="84"/>
      <c r="BCL55" s="84"/>
      <c r="BCM55" s="84"/>
      <c r="BCN55" s="84"/>
      <c r="BCO55" s="84"/>
      <c r="BCP55" s="84"/>
      <c r="BCQ55" s="84"/>
      <c r="BCR55" s="84"/>
      <c r="BCS55" s="84"/>
      <c r="BCT55" s="84"/>
      <c r="BCU55" s="84"/>
      <c r="BCV55" s="84"/>
      <c r="BCW55" s="84"/>
      <c r="BCX55" s="84"/>
      <c r="BCY55" s="84"/>
      <c r="BCZ55" s="84"/>
      <c r="BDA55" s="84"/>
      <c r="BDB55" s="84"/>
      <c r="BDC55" s="84"/>
      <c r="BDD55" s="84"/>
      <c r="BDE55" s="84"/>
      <c r="BDF55" s="84"/>
      <c r="BDG55" s="84"/>
      <c r="BDH55" s="84"/>
      <c r="BDI55" s="84"/>
      <c r="BDJ55" s="84"/>
      <c r="BDK55" s="84"/>
      <c r="BDL55" s="84"/>
      <c r="BDM55" s="84"/>
    </row>
    <row r="56" spans="1:1469" ht="30" customHeight="1">
      <c r="A56" s="269"/>
      <c r="B56" s="81">
        <v>53</v>
      </c>
      <c r="C56" s="87" t="s">
        <v>845</v>
      </c>
      <c r="D56" s="68" t="s">
        <v>562</v>
      </c>
      <c r="E56" s="66"/>
      <c r="F56" s="66" t="s">
        <v>68</v>
      </c>
      <c r="G56" s="66"/>
      <c r="H56" s="66"/>
      <c r="I56" s="203"/>
      <c r="J56" s="204"/>
      <c r="K56" s="245">
        <v>10484.76</v>
      </c>
      <c r="L56" s="253"/>
      <c r="M56" s="132"/>
      <c r="N56" s="132"/>
      <c r="O56" s="132"/>
      <c r="P56" s="132"/>
      <c r="Q56" s="132"/>
      <c r="R56" s="132"/>
      <c r="S56" s="132"/>
      <c r="T56" s="132"/>
      <c r="U56" s="132"/>
      <c r="V56" s="132"/>
      <c r="W56" s="132"/>
      <c r="X56" s="132"/>
      <c r="Y56" s="132"/>
      <c r="Z56" s="132"/>
      <c r="AA56" s="132"/>
      <c r="AB56" s="132"/>
      <c r="AC56" s="132"/>
      <c r="AD56" s="138"/>
      <c r="AE56" s="132"/>
      <c r="AF56" s="134"/>
      <c r="AG56" s="132"/>
      <c r="AH56" s="132"/>
      <c r="AI56" s="132"/>
      <c r="AK56" s="85"/>
      <c r="AL56" s="85"/>
      <c r="AM56" s="85"/>
      <c r="AN56" s="85"/>
      <c r="AO56" s="85"/>
      <c r="AP56" s="85"/>
      <c r="AQ56" s="85"/>
      <c r="AR56" s="85"/>
      <c r="AS56" s="85"/>
      <c r="AT56" s="85"/>
      <c r="AU56" s="85"/>
      <c r="AV56" s="85"/>
      <c r="AW56" s="85"/>
      <c r="AX56" s="85"/>
      <c r="AY56" s="85"/>
      <c r="AZ56" s="85"/>
      <c r="BA56" s="85"/>
      <c r="BB56" s="85"/>
      <c r="BC56" s="85"/>
      <c r="BD56" s="85"/>
      <c r="BE56" s="85"/>
      <c r="BF56" s="85"/>
      <c r="BG56" s="85"/>
      <c r="BH56" s="85"/>
      <c r="BI56" s="85"/>
      <c r="BJ56" s="85"/>
      <c r="BK56" s="85"/>
      <c r="BL56" s="85"/>
      <c r="BM56" s="85"/>
      <c r="BN56" s="85"/>
      <c r="BO56" s="85"/>
      <c r="BP56" s="85"/>
      <c r="BQ56" s="85"/>
      <c r="BR56" s="85"/>
      <c r="BS56" s="85"/>
      <c r="BT56" s="85"/>
      <c r="BU56" s="85"/>
      <c r="BV56" s="85"/>
      <c r="BW56" s="85"/>
      <c r="BX56" s="85"/>
      <c r="BY56" s="85"/>
      <c r="BZ56" s="85"/>
      <c r="CA56" s="85"/>
      <c r="CB56" s="85"/>
      <c r="CC56" s="85"/>
      <c r="CD56" s="85"/>
      <c r="CE56" s="85"/>
      <c r="CF56" s="85"/>
      <c r="CG56" s="85"/>
      <c r="CH56" s="85"/>
      <c r="CI56" s="85"/>
      <c r="CJ56" s="85"/>
      <c r="CK56" s="85"/>
      <c r="CL56" s="85"/>
      <c r="CM56" s="85"/>
      <c r="CN56" s="85"/>
      <c r="CO56" s="85"/>
      <c r="CP56" s="85"/>
      <c r="CQ56" s="85"/>
      <c r="CR56" s="85"/>
      <c r="CS56" s="85"/>
      <c r="CT56" s="85"/>
      <c r="CU56" s="85"/>
      <c r="CV56" s="85"/>
      <c r="CW56" s="85"/>
      <c r="CX56" s="85"/>
      <c r="CY56" s="85"/>
      <c r="CZ56" s="85"/>
      <c r="DA56" s="85"/>
      <c r="DB56" s="85"/>
      <c r="DC56" s="85"/>
      <c r="DD56" s="85"/>
      <c r="DE56" s="85"/>
      <c r="DF56" s="85"/>
      <c r="DG56" s="85"/>
      <c r="DH56" s="85"/>
      <c r="DI56" s="85"/>
      <c r="DJ56" s="85"/>
      <c r="DK56" s="85"/>
      <c r="DL56" s="85"/>
      <c r="DM56" s="85"/>
      <c r="DN56" s="85"/>
      <c r="DO56" s="85"/>
      <c r="DP56" s="85"/>
      <c r="DQ56" s="85"/>
      <c r="DR56" s="85"/>
      <c r="DS56" s="85"/>
      <c r="DT56" s="85"/>
      <c r="DU56" s="85"/>
      <c r="DV56" s="85"/>
      <c r="DW56" s="85"/>
      <c r="DX56" s="85"/>
      <c r="DY56" s="85"/>
      <c r="DZ56" s="85"/>
      <c r="EA56" s="85"/>
      <c r="EB56" s="85"/>
      <c r="EC56" s="85"/>
      <c r="ED56" s="85"/>
      <c r="EE56" s="85"/>
      <c r="EF56" s="85"/>
      <c r="EG56" s="85"/>
      <c r="EH56" s="85"/>
      <c r="EI56" s="85"/>
      <c r="EJ56" s="85"/>
      <c r="EK56" s="85"/>
      <c r="EL56" s="85"/>
      <c r="EM56" s="85"/>
      <c r="EN56" s="85"/>
      <c r="EO56" s="85"/>
      <c r="EP56" s="85"/>
      <c r="EQ56" s="85"/>
      <c r="ER56" s="85"/>
      <c r="ES56" s="85"/>
      <c r="ET56" s="85"/>
      <c r="EU56" s="85"/>
      <c r="EV56" s="85"/>
      <c r="EW56" s="85"/>
      <c r="EX56" s="85"/>
      <c r="EY56" s="85"/>
      <c r="EZ56" s="85"/>
      <c r="FA56" s="85"/>
      <c r="FB56" s="85"/>
      <c r="FC56" s="85"/>
      <c r="FD56" s="85"/>
      <c r="FE56" s="85"/>
      <c r="FF56" s="85"/>
      <c r="FG56" s="85"/>
      <c r="FH56" s="85"/>
      <c r="FI56" s="85"/>
      <c r="FJ56" s="85"/>
      <c r="FK56" s="85"/>
      <c r="FL56" s="85"/>
      <c r="FM56" s="85"/>
      <c r="FN56" s="85"/>
      <c r="FO56" s="85"/>
      <c r="FP56" s="85"/>
      <c r="FQ56" s="85"/>
      <c r="FR56" s="85"/>
      <c r="FS56" s="85"/>
      <c r="FT56" s="85"/>
      <c r="FU56" s="85"/>
      <c r="FV56" s="85"/>
      <c r="FW56" s="85"/>
      <c r="FX56" s="85"/>
      <c r="FY56" s="85"/>
      <c r="FZ56" s="85"/>
      <c r="GA56" s="85"/>
      <c r="GB56" s="85"/>
      <c r="GC56" s="85"/>
      <c r="GD56" s="85"/>
      <c r="GE56" s="85"/>
      <c r="GF56" s="85"/>
      <c r="GG56" s="85"/>
      <c r="GH56" s="85"/>
      <c r="GI56" s="85"/>
      <c r="GJ56" s="85"/>
      <c r="GK56" s="85"/>
      <c r="GL56" s="85"/>
      <c r="GM56" s="85"/>
      <c r="GN56" s="85"/>
      <c r="GO56" s="85"/>
      <c r="GP56" s="85"/>
      <c r="GQ56" s="85"/>
      <c r="GR56" s="85"/>
      <c r="GS56" s="85"/>
      <c r="GT56" s="85"/>
      <c r="GU56" s="85"/>
      <c r="GV56" s="85"/>
      <c r="GW56" s="85"/>
      <c r="GX56" s="85"/>
      <c r="GY56" s="85"/>
      <c r="GZ56" s="85"/>
      <c r="HA56" s="85"/>
      <c r="HB56" s="85"/>
      <c r="HC56" s="85"/>
      <c r="HD56" s="85"/>
      <c r="HE56" s="85"/>
      <c r="HF56" s="85"/>
      <c r="HG56" s="85"/>
      <c r="HH56" s="85"/>
      <c r="HI56" s="85"/>
      <c r="HJ56" s="85"/>
      <c r="HK56" s="85"/>
      <c r="HL56" s="85"/>
      <c r="HM56" s="85"/>
      <c r="HN56" s="85"/>
      <c r="HO56" s="85"/>
      <c r="HP56" s="85"/>
      <c r="HQ56" s="85"/>
      <c r="HR56" s="85"/>
      <c r="HS56" s="85"/>
      <c r="HT56" s="85"/>
      <c r="HU56" s="85"/>
      <c r="HV56" s="85"/>
      <c r="HW56" s="85"/>
      <c r="HX56" s="85"/>
      <c r="HY56" s="85"/>
      <c r="HZ56" s="85"/>
      <c r="IA56" s="85"/>
      <c r="IB56" s="85"/>
      <c r="IC56" s="85"/>
      <c r="ID56" s="85"/>
      <c r="IE56" s="85"/>
      <c r="IF56" s="85"/>
      <c r="IG56" s="85"/>
      <c r="IH56" s="85"/>
      <c r="II56" s="85"/>
      <c r="IJ56" s="85"/>
      <c r="IK56" s="85"/>
      <c r="IL56" s="85"/>
      <c r="IM56" s="85"/>
      <c r="IN56" s="85"/>
      <c r="IO56" s="85"/>
      <c r="IP56" s="85"/>
      <c r="IQ56" s="85"/>
      <c r="IR56" s="85"/>
      <c r="IS56" s="85"/>
      <c r="IT56" s="85"/>
      <c r="IU56" s="85"/>
      <c r="IV56" s="85"/>
      <c r="IW56" s="85"/>
      <c r="IX56" s="85"/>
      <c r="IY56" s="85"/>
      <c r="IZ56" s="85"/>
      <c r="JA56" s="85"/>
      <c r="JB56" s="85"/>
      <c r="JC56" s="85"/>
      <c r="JD56" s="85"/>
      <c r="JE56" s="85"/>
      <c r="JF56" s="85"/>
      <c r="JG56" s="85"/>
      <c r="JH56" s="85"/>
      <c r="JI56" s="85"/>
      <c r="JJ56" s="85"/>
      <c r="JK56" s="85"/>
      <c r="JL56" s="85"/>
      <c r="JM56" s="85"/>
      <c r="JN56" s="85"/>
      <c r="JO56" s="85"/>
      <c r="JP56" s="85"/>
      <c r="JQ56" s="85"/>
      <c r="JR56" s="85"/>
      <c r="JS56" s="85"/>
      <c r="JT56" s="85"/>
      <c r="JU56" s="85"/>
      <c r="JV56" s="85"/>
      <c r="JW56" s="85"/>
      <c r="JX56" s="85"/>
      <c r="JY56" s="85"/>
      <c r="JZ56" s="85"/>
      <c r="KA56" s="85"/>
      <c r="KB56" s="85"/>
      <c r="KC56" s="85"/>
      <c r="KD56" s="85"/>
      <c r="KE56" s="85"/>
      <c r="KF56" s="85"/>
      <c r="KG56" s="85"/>
      <c r="KH56" s="85"/>
      <c r="KI56" s="85"/>
      <c r="KJ56" s="85"/>
      <c r="KK56" s="85"/>
      <c r="KL56" s="85"/>
      <c r="KM56" s="85"/>
      <c r="KN56" s="85"/>
      <c r="KO56" s="85"/>
      <c r="KP56" s="85"/>
      <c r="KQ56" s="85"/>
      <c r="KR56" s="85"/>
      <c r="KS56" s="85"/>
      <c r="KT56" s="85"/>
      <c r="KU56" s="85"/>
      <c r="KV56" s="85"/>
      <c r="KW56" s="85"/>
      <c r="KX56" s="85"/>
      <c r="KY56" s="85"/>
      <c r="KZ56" s="85"/>
      <c r="LA56" s="85"/>
      <c r="LB56" s="85"/>
      <c r="LC56" s="85"/>
      <c r="LD56" s="85"/>
      <c r="LE56" s="85"/>
      <c r="LF56" s="85"/>
      <c r="LG56" s="85"/>
      <c r="LH56" s="85"/>
      <c r="LI56" s="85"/>
      <c r="LJ56" s="85"/>
      <c r="LK56" s="85"/>
      <c r="LL56" s="85"/>
      <c r="LM56" s="85"/>
      <c r="LN56" s="85"/>
      <c r="LO56" s="85"/>
      <c r="LP56" s="85"/>
      <c r="LQ56" s="85"/>
      <c r="LR56" s="85"/>
      <c r="LS56" s="85"/>
      <c r="LT56" s="85"/>
      <c r="LU56" s="85"/>
      <c r="LV56" s="85"/>
      <c r="LW56" s="85"/>
      <c r="LX56" s="85"/>
      <c r="LY56" s="85"/>
      <c r="LZ56" s="85"/>
      <c r="MA56" s="85"/>
      <c r="MB56" s="85"/>
      <c r="MC56" s="85"/>
      <c r="MD56" s="85"/>
      <c r="ME56" s="85"/>
      <c r="MF56" s="85"/>
      <c r="MG56" s="85"/>
      <c r="MH56" s="85"/>
      <c r="MI56" s="85"/>
      <c r="MJ56" s="85"/>
      <c r="MK56" s="85"/>
      <c r="ML56" s="85"/>
      <c r="MM56" s="85"/>
      <c r="MN56" s="85"/>
      <c r="MO56" s="85"/>
      <c r="MP56" s="85"/>
      <c r="MQ56" s="85"/>
      <c r="MR56" s="85"/>
      <c r="MS56" s="85"/>
      <c r="MT56" s="85"/>
      <c r="MU56" s="85"/>
      <c r="MV56" s="85"/>
      <c r="MW56" s="85"/>
      <c r="MX56" s="85"/>
      <c r="MY56" s="85"/>
      <c r="MZ56" s="85"/>
      <c r="NA56" s="85"/>
      <c r="NB56" s="85"/>
      <c r="NC56" s="85"/>
      <c r="ND56" s="85"/>
      <c r="NE56" s="85"/>
      <c r="NF56" s="85"/>
      <c r="NG56" s="85"/>
      <c r="NH56" s="85"/>
      <c r="NI56" s="85"/>
      <c r="NJ56" s="85"/>
      <c r="NK56" s="85"/>
      <c r="NL56" s="85"/>
      <c r="NM56" s="85"/>
      <c r="NN56" s="85"/>
      <c r="NO56" s="85"/>
      <c r="NP56" s="85"/>
      <c r="NQ56" s="85"/>
      <c r="NR56" s="85"/>
      <c r="NS56" s="85"/>
      <c r="NT56" s="85"/>
      <c r="NU56" s="85"/>
      <c r="NV56" s="85"/>
      <c r="NW56" s="85"/>
      <c r="NX56" s="85"/>
      <c r="NY56" s="85"/>
      <c r="NZ56" s="85"/>
      <c r="OA56" s="85"/>
      <c r="OB56" s="85"/>
      <c r="OC56" s="85"/>
      <c r="OD56" s="85"/>
      <c r="OE56" s="85"/>
      <c r="OF56" s="85"/>
      <c r="OG56" s="85"/>
      <c r="OH56" s="85"/>
      <c r="OI56" s="85"/>
      <c r="OJ56" s="85"/>
      <c r="OK56" s="85"/>
      <c r="OL56" s="85"/>
      <c r="OM56" s="85"/>
      <c r="ON56" s="85"/>
      <c r="OO56" s="85"/>
      <c r="OP56" s="85"/>
      <c r="OQ56" s="85"/>
      <c r="OR56" s="85"/>
      <c r="OS56" s="85"/>
      <c r="OT56" s="85"/>
      <c r="OU56" s="85"/>
      <c r="OV56" s="85"/>
      <c r="OW56" s="85"/>
      <c r="OX56" s="85"/>
      <c r="OY56" s="85"/>
      <c r="OZ56" s="85"/>
      <c r="PA56" s="85"/>
      <c r="PB56" s="85"/>
      <c r="PC56" s="85"/>
      <c r="PD56" s="85"/>
      <c r="PE56" s="85"/>
      <c r="PF56" s="85"/>
      <c r="PG56" s="85"/>
      <c r="PH56" s="85"/>
      <c r="PI56" s="85"/>
      <c r="PJ56" s="85"/>
      <c r="PK56" s="85"/>
      <c r="PL56" s="85"/>
      <c r="PM56" s="85"/>
      <c r="PN56" s="85"/>
      <c r="PO56" s="85"/>
      <c r="PP56" s="85"/>
      <c r="PQ56" s="85"/>
      <c r="PR56" s="85"/>
      <c r="PS56" s="85"/>
      <c r="PT56" s="85"/>
      <c r="PU56" s="85"/>
      <c r="PV56" s="85"/>
      <c r="PW56" s="85"/>
      <c r="PX56" s="85"/>
      <c r="PY56" s="85"/>
      <c r="PZ56" s="85"/>
      <c r="QA56" s="85"/>
      <c r="QB56" s="85"/>
      <c r="QC56" s="85"/>
      <c r="QD56" s="85"/>
      <c r="QE56" s="85"/>
      <c r="QF56" s="85"/>
      <c r="QG56" s="85"/>
      <c r="QH56" s="85"/>
      <c r="QI56" s="85"/>
      <c r="QJ56" s="85"/>
      <c r="QK56" s="85"/>
      <c r="QL56" s="85"/>
      <c r="QM56" s="85"/>
      <c r="QN56" s="85"/>
      <c r="QO56" s="85"/>
      <c r="QP56" s="85"/>
      <c r="QQ56" s="85"/>
      <c r="QR56" s="85"/>
      <c r="QS56" s="85"/>
      <c r="QT56" s="85"/>
      <c r="QU56" s="85"/>
      <c r="QV56" s="85"/>
      <c r="QW56" s="85"/>
      <c r="QX56" s="85"/>
      <c r="QY56" s="85"/>
      <c r="QZ56" s="85"/>
      <c r="RA56" s="85"/>
      <c r="RB56" s="85"/>
      <c r="RC56" s="85"/>
      <c r="RD56" s="85"/>
      <c r="RE56" s="85"/>
      <c r="RF56" s="85"/>
      <c r="RG56" s="85"/>
      <c r="RH56" s="85"/>
      <c r="RI56" s="85"/>
      <c r="RJ56" s="85"/>
      <c r="RK56" s="85"/>
      <c r="RL56" s="85"/>
      <c r="RM56" s="85"/>
      <c r="RN56" s="85"/>
      <c r="RO56" s="85"/>
      <c r="RP56" s="85"/>
      <c r="RQ56" s="85"/>
      <c r="RR56" s="85"/>
      <c r="RS56" s="85"/>
      <c r="RT56" s="85"/>
      <c r="RU56" s="85"/>
      <c r="RV56" s="85"/>
      <c r="RW56" s="85"/>
      <c r="RX56" s="85"/>
      <c r="RY56" s="85"/>
      <c r="RZ56" s="85"/>
      <c r="SA56" s="85"/>
      <c r="SB56" s="85"/>
      <c r="SC56" s="85"/>
      <c r="SD56" s="85"/>
      <c r="SE56" s="85"/>
      <c r="SF56" s="85"/>
      <c r="SG56" s="85"/>
      <c r="SH56" s="85"/>
      <c r="SI56" s="85"/>
      <c r="SJ56" s="85"/>
      <c r="SK56" s="85"/>
      <c r="SL56" s="85"/>
      <c r="SM56" s="85"/>
      <c r="SN56" s="85"/>
      <c r="SO56" s="85"/>
      <c r="SP56" s="85"/>
      <c r="SQ56" s="85"/>
      <c r="SR56" s="85"/>
      <c r="SS56" s="85"/>
      <c r="ST56" s="85"/>
      <c r="SU56" s="85"/>
      <c r="SV56" s="85"/>
      <c r="SW56" s="85"/>
      <c r="SX56" s="85"/>
      <c r="SY56" s="85"/>
      <c r="SZ56" s="85"/>
      <c r="TA56" s="85"/>
      <c r="TB56" s="85"/>
      <c r="TC56" s="85"/>
      <c r="TD56" s="85"/>
      <c r="TE56" s="85"/>
      <c r="TF56" s="85"/>
      <c r="TG56" s="85"/>
      <c r="TH56" s="85"/>
      <c r="TI56" s="85"/>
      <c r="TJ56" s="85"/>
      <c r="TK56" s="85"/>
      <c r="TL56" s="85"/>
      <c r="TM56" s="85"/>
      <c r="TN56" s="85"/>
      <c r="TO56" s="85"/>
      <c r="TP56" s="85"/>
      <c r="TQ56" s="85"/>
      <c r="TR56" s="85"/>
      <c r="TS56" s="85"/>
      <c r="TT56" s="85"/>
      <c r="TU56" s="85"/>
      <c r="TV56" s="85"/>
      <c r="TW56" s="85"/>
      <c r="TX56" s="85"/>
      <c r="TY56" s="85"/>
      <c r="TZ56" s="85"/>
      <c r="UA56" s="85"/>
      <c r="UB56" s="85"/>
      <c r="UC56" s="85"/>
      <c r="UD56" s="85"/>
      <c r="UE56" s="85"/>
      <c r="UF56" s="85"/>
      <c r="UG56" s="85"/>
      <c r="UH56" s="85"/>
      <c r="UI56" s="85"/>
      <c r="UJ56" s="85"/>
      <c r="UK56" s="85"/>
      <c r="UL56" s="85"/>
      <c r="UM56" s="85"/>
      <c r="UN56" s="85"/>
      <c r="UO56" s="85"/>
      <c r="UP56" s="85"/>
      <c r="UQ56" s="85"/>
      <c r="UR56" s="85"/>
      <c r="US56" s="85"/>
      <c r="UT56" s="85"/>
      <c r="UU56" s="85"/>
      <c r="UV56" s="85"/>
      <c r="UW56" s="85"/>
      <c r="UX56" s="85"/>
      <c r="UY56" s="85"/>
      <c r="UZ56" s="85"/>
      <c r="VA56" s="85"/>
      <c r="VB56" s="85"/>
      <c r="VC56" s="85"/>
      <c r="VD56" s="85"/>
      <c r="VE56" s="85"/>
      <c r="VF56" s="85"/>
      <c r="VG56" s="85"/>
      <c r="VH56" s="85"/>
      <c r="VI56" s="85"/>
      <c r="VJ56" s="85"/>
      <c r="VK56" s="85"/>
      <c r="VL56" s="85"/>
      <c r="VM56" s="85"/>
      <c r="VN56" s="85"/>
      <c r="VO56" s="85"/>
      <c r="VP56" s="85"/>
      <c r="VQ56" s="85"/>
      <c r="VR56" s="85"/>
      <c r="VS56" s="85"/>
      <c r="VT56" s="85"/>
      <c r="VU56" s="85"/>
      <c r="VV56" s="85"/>
      <c r="VW56" s="85"/>
      <c r="VX56" s="85"/>
      <c r="VY56" s="85"/>
      <c r="VZ56" s="85"/>
      <c r="WA56" s="85"/>
      <c r="WB56" s="85"/>
      <c r="WC56" s="85"/>
      <c r="WD56" s="85"/>
      <c r="WE56" s="85"/>
      <c r="WF56" s="85"/>
      <c r="WG56" s="85"/>
      <c r="WH56" s="85"/>
      <c r="WI56" s="85"/>
      <c r="WJ56" s="85"/>
      <c r="WK56" s="85"/>
      <c r="WL56" s="85"/>
      <c r="WM56" s="85"/>
      <c r="WN56" s="85"/>
      <c r="WO56" s="85"/>
      <c r="WP56" s="85"/>
      <c r="WQ56" s="85"/>
      <c r="WR56" s="85"/>
      <c r="WS56" s="85"/>
      <c r="WT56" s="85"/>
      <c r="WU56" s="85"/>
      <c r="WV56" s="85"/>
      <c r="WW56" s="85"/>
      <c r="WX56" s="85"/>
      <c r="WY56" s="85"/>
      <c r="WZ56" s="85"/>
      <c r="XA56" s="85"/>
      <c r="XB56" s="85"/>
      <c r="XC56" s="85"/>
      <c r="XD56" s="85"/>
      <c r="XE56" s="85"/>
      <c r="XF56" s="85"/>
      <c r="XG56" s="85"/>
      <c r="XH56" s="85"/>
      <c r="XI56" s="85"/>
      <c r="XJ56" s="85"/>
      <c r="XK56" s="85"/>
      <c r="XL56" s="85"/>
      <c r="XM56" s="85"/>
      <c r="XN56" s="85"/>
      <c r="XO56" s="85"/>
      <c r="XP56" s="85"/>
      <c r="XQ56" s="85"/>
      <c r="XR56" s="85"/>
      <c r="XS56" s="85"/>
      <c r="XT56" s="85"/>
      <c r="XU56" s="85"/>
      <c r="XV56" s="85"/>
      <c r="XW56" s="85"/>
      <c r="XX56" s="85"/>
      <c r="XY56" s="85"/>
      <c r="XZ56" s="85"/>
      <c r="YA56" s="85"/>
      <c r="YB56" s="85"/>
      <c r="YC56" s="85"/>
      <c r="YD56" s="85"/>
      <c r="YE56" s="85"/>
      <c r="YF56" s="85"/>
      <c r="YG56" s="85"/>
      <c r="YH56" s="85"/>
      <c r="YI56" s="85"/>
      <c r="YJ56" s="85"/>
      <c r="YK56" s="85"/>
      <c r="YL56" s="85"/>
      <c r="YM56" s="85"/>
      <c r="YN56" s="85"/>
      <c r="YO56" s="85"/>
      <c r="YP56" s="85"/>
      <c r="YQ56" s="85"/>
      <c r="YR56" s="85"/>
      <c r="YS56" s="85"/>
      <c r="YT56" s="85"/>
      <c r="YU56" s="85"/>
      <c r="YV56" s="85"/>
      <c r="YW56" s="85"/>
      <c r="YX56" s="85"/>
      <c r="YY56" s="85"/>
      <c r="YZ56" s="85"/>
      <c r="ZA56" s="85"/>
      <c r="ZB56" s="85"/>
      <c r="ZC56" s="85"/>
      <c r="ZD56" s="85"/>
      <c r="ZE56" s="85"/>
      <c r="ZF56" s="85"/>
      <c r="ZG56" s="85"/>
      <c r="ZH56" s="85"/>
      <c r="ZI56" s="85"/>
      <c r="ZJ56" s="85"/>
      <c r="ZK56" s="85"/>
      <c r="ZL56" s="85"/>
      <c r="ZM56" s="85"/>
      <c r="ZN56" s="85"/>
      <c r="ZO56" s="85"/>
      <c r="ZP56" s="85"/>
      <c r="ZQ56" s="85"/>
      <c r="ZR56" s="85"/>
      <c r="ZS56" s="85"/>
      <c r="ZT56" s="85"/>
      <c r="ZU56" s="85"/>
      <c r="ZV56" s="85"/>
      <c r="ZW56" s="85"/>
      <c r="ZX56" s="85"/>
      <c r="ZY56" s="85"/>
      <c r="ZZ56" s="85"/>
      <c r="AAA56" s="85"/>
      <c r="AAB56" s="85"/>
      <c r="AAC56" s="85"/>
      <c r="AAD56" s="85"/>
      <c r="AAE56" s="85"/>
      <c r="AAF56" s="85"/>
      <c r="AAG56" s="85"/>
      <c r="AAH56" s="85"/>
      <c r="AAI56" s="85"/>
      <c r="AAJ56" s="85"/>
      <c r="AAK56" s="85"/>
      <c r="AAL56" s="85"/>
      <c r="AAM56" s="85"/>
      <c r="AAN56" s="85"/>
      <c r="AAO56" s="85"/>
      <c r="AAP56" s="85"/>
      <c r="AAQ56" s="85"/>
      <c r="AAR56" s="85"/>
      <c r="AAS56" s="85"/>
      <c r="AAT56" s="85"/>
      <c r="AAU56" s="85"/>
      <c r="AAV56" s="85"/>
      <c r="AAW56" s="85"/>
      <c r="AAX56" s="85"/>
      <c r="AAY56" s="85"/>
      <c r="AAZ56" s="85"/>
      <c r="ABA56" s="85"/>
      <c r="ABB56" s="85"/>
      <c r="ABC56" s="85"/>
      <c r="ABD56" s="85"/>
      <c r="ABE56" s="85"/>
      <c r="ABF56" s="85"/>
      <c r="ABG56" s="85"/>
      <c r="ABH56" s="85"/>
      <c r="ABI56" s="85"/>
      <c r="ABJ56" s="85"/>
      <c r="ABK56" s="85"/>
      <c r="ABL56" s="85"/>
      <c r="ABM56" s="85"/>
      <c r="ABN56" s="85"/>
      <c r="ABO56" s="85"/>
      <c r="ABP56" s="85"/>
      <c r="ABQ56" s="85"/>
      <c r="ABR56" s="85"/>
      <c r="ABS56" s="85"/>
      <c r="ABT56" s="85"/>
      <c r="ABU56" s="85"/>
      <c r="ABV56" s="85"/>
      <c r="ABW56" s="85"/>
      <c r="ABX56" s="85"/>
      <c r="ABY56" s="85"/>
      <c r="ABZ56" s="85"/>
      <c r="ACA56" s="85"/>
      <c r="ACB56" s="85"/>
      <c r="ACC56" s="85"/>
      <c r="ACD56" s="85"/>
      <c r="ACE56" s="85"/>
      <c r="ACF56" s="85"/>
      <c r="ACG56" s="85"/>
      <c r="ACH56" s="85"/>
      <c r="ACI56" s="85"/>
      <c r="ACJ56" s="85"/>
      <c r="ACK56" s="85"/>
      <c r="ACL56" s="85"/>
      <c r="ACM56" s="85"/>
      <c r="ACN56" s="85"/>
      <c r="ACO56" s="85"/>
      <c r="ACP56" s="85"/>
      <c r="ACQ56" s="85"/>
      <c r="ACR56" s="85"/>
      <c r="ACS56" s="85"/>
      <c r="ACT56" s="85"/>
      <c r="ACU56" s="85"/>
      <c r="ACV56" s="85"/>
      <c r="ACW56" s="85"/>
      <c r="ACX56" s="85"/>
      <c r="ACY56" s="85"/>
      <c r="ACZ56" s="85"/>
      <c r="ADA56" s="85"/>
      <c r="ADB56" s="85"/>
      <c r="ADC56" s="85"/>
      <c r="ADD56" s="85"/>
      <c r="ADE56" s="85"/>
      <c r="ADF56" s="85"/>
      <c r="ADG56" s="85"/>
      <c r="ADH56" s="85"/>
      <c r="ADI56" s="85"/>
      <c r="ADJ56" s="85"/>
      <c r="ADK56" s="85"/>
      <c r="ADL56" s="85"/>
      <c r="ADM56" s="85"/>
      <c r="ADN56" s="85"/>
      <c r="ADO56" s="85"/>
      <c r="ADP56" s="85"/>
      <c r="ADQ56" s="85"/>
      <c r="ADR56" s="85"/>
      <c r="ADS56" s="85"/>
      <c r="ADT56" s="85"/>
      <c r="ADU56" s="85"/>
      <c r="ADV56" s="85"/>
      <c r="ADW56" s="85"/>
      <c r="ADX56" s="85"/>
      <c r="ADY56" s="85"/>
      <c r="ADZ56" s="85"/>
      <c r="AEA56" s="85"/>
      <c r="AEB56" s="85"/>
      <c r="AEC56" s="85"/>
      <c r="AED56" s="85"/>
      <c r="AEE56" s="85"/>
      <c r="AEF56" s="85"/>
      <c r="AEG56" s="85"/>
      <c r="AEH56" s="85"/>
      <c r="AEI56" s="85"/>
      <c r="AEJ56" s="85"/>
      <c r="AEK56" s="85"/>
      <c r="AEL56" s="85"/>
      <c r="AEM56" s="85"/>
      <c r="AEN56" s="85"/>
      <c r="AEO56" s="85"/>
      <c r="AEP56" s="85"/>
      <c r="AEQ56" s="85"/>
      <c r="AER56" s="85"/>
      <c r="AES56" s="85"/>
      <c r="AET56" s="85"/>
      <c r="AEU56" s="85"/>
      <c r="AEV56" s="85"/>
      <c r="AEW56" s="85"/>
      <c r="AEX56" s="85"/>
      <c r="AEY56" s="85"/>
      <c r="AEZ56" s="85"/>
      <c r="AFA56" s="85"/>
      <c r="AFB56" s="85"/>
      <c r="AFC56" s="85"/>
      <c r="AFD56" s="85"/>
      <c r="AFE56" s="85"/>
      <c r="AFF56" s="85"/>
      <c r="AFG56" s="85"/>
      <c r="AFH56" s="85"/>
      <c r="AFI56" s="85"/>
      <c r="AFJ56" s="85"/>
      <c r="AFK56" s="85"/>
      <c r="AFL56" s="85"/>
      <c r="AFM56" s="85"/>
      <c r="AFN56" s="85"/>
      <c r="AFO56" s="85"/>
      <c r="AFP56" s="85"/>
      <c r="AFQ56" s="85"/>
      <c r="AFR56" s="85"/>
      <c r="AFS56" s="85"/>
      <c r="AFT56" s="85"/>
      <c r="AFU56" s="85"/>
      <c r="AFV56" s="85"/>
      <c r="AFW56" s="85"/>
      <c r="AFX56" s="85"/>
      <c r="AFY56" s="85"/>
      <c r="AFZ56" s="85"/>
      <c r="AGA56" s="85"/>
      <c r="AGB56" s="85"/>
      <c r="AGC56" s="85"/>
      <c r="AGD56" s="85"/>
      <c r="AGE56" s="85"/>
      <c r="AGF56" s="85"/>
      <c r="AGG56" s="85"/>
      <c r="AGH56" s="85"/>
      <c r="AGI56" s="85"/>
      <c r="AGJ56" s="85"/>
      <c r="AGK56" s="85"/>
      <c r="AGL56" s="85"/>
      <c r="AGM56" s="85"/>
      <c r="AGN56" s="85"/>
      <c r="AGO56" s="85"/>
      <c r="AGP56" s="85"/>
      <c r="AGQ56" s="85"/>
      <c r="AGR56" s="85"/>
      <c r="AGS56" s="85"/>
      <c r="AGT56" s="85"/>
      <c r="AGU56" s="85"/>
      <c r="AGV56" s="85"/>
      <c r="AGW56" s="85"/>
      <c r="AGX56" s="85"/>
      <c r="AGY56" s="85"/>
      <c r="AGZ56" s="85"/>
      <c r="AHA56" s="85"/>
      <c r="AHB56" s="85"/>
      <c r="AHC56" s="85"/>
      <c r="AHD56" s="85"/>
      <c r="AHE56" s="85"/>
      <c r="AHF56" s="85"/>
      <c r="AHG56" s="85"/>
      <c r="AHH56" s="85"/>
      <c r="AHI56" s="85"/>
      <c r="AHJ56" s="85"/>
      <c r="AHK56" s="85"/>
      <c r="AHL56" s="85"/>
      <c r="AHM56" s="85"/>
      <c r="AHN56" s="85"/>
      <c r="AHO56" s="85"/>
      <c r="AHP56" s="85"/>
      <c r="AHQ56" s="85"/>
      <c r="AHR56" s="85"/>
      <c r="AHS56" s="85"/>
      <c r="AHT56" s="85"/>
      <c r="AHU56" s="85"/>
      <c r="AHV56" s="85"/>
      <c r="AHW56" s="85"/>
      <c r="AHX56" s="85"/>
      <c r="AHY56" s="85"/>
      <c r="AHZ56" s="85"/>
      <c r="AIA56" s="85"/>
      <c r="AIB56" s="85"/>
      <c r="AIC56" s="85"/>
      <c r="AID56" s="85"/>
      <c r="AIE56" s="85"/>
      <c r="AIF56" s="85"/>
      <c r="AIG56" s="85"/>
      <c r="AIH56" s="85"/>
      <c r="AII56" s="85"/>
      <c r="AIJ56" s="85"/>
      <c r="AIK56" s="85"/>
      <c r="AIL56" s="85"/>
      <c r="AIM56" s="85"/>
      <c r="AIN56" s="85"/>
      <c r="AIO56" s="85"/>
      <c r="AIP56" s="85"/>
      <c r="AIQ56" s="85"/>
      <c r="AIR56" s="85"/>
      <c r="AIS56" s="85"/>
      <c r="AIT56" s="85"/>
      <c r="AIU56" s="85"/>
      <c r="AIV56" s="85"/>
      <c r="AIW56" s="85"/>
      <c r="AIX56" s="85"/>
      <c r="AIY56" s="85"/>
      <c r="AIZ56" s="85"/>
      <c r="AJA56" s="85"/>
      <c r="AJB56" s="85"/>
      <c r="AJC56" s="85"/>
      <c r="AJD56" s="85"/>
      <c r="AJE56" s="85"/>
      <c r="AJF56" s="85"/>
      <c r="AJG56" s="85"/>
      <c r="AJH56" s="85"/>
      <c r="AJI56" s="85"/>
      <c r="AJJ56" s="85"/>
      <c r="AJK56" s="85"/>
      <c r="AJL56" s="85"/>
      <c r="AJM56" s="85"/>
      <c r="AJN56" s="85"/>
      <c r="AJO56" s="85"/>
      <c r="AJP56" s="85"/>
      <c r="AJQ56" s="85"/>
      <c r="AJR56" s="85"/>
      <c r="AJS56" s="85"/>
      <c r="AJT56" s="85"/>
      <c r="AJU56" s="85"/>
      <c r="AJV56" s="85"/>
      <c r="AJW56" s="85"/>
      <c r="AJX56" s="85"/>
      <c r="AJY56" s="85"/>
      <c r="AJZ56" s="85"/>
      <c r="AKA56" s="85"/>
      <c r="AKB56" s="85"/>
      <c r="AKC56" s="85"/>
      <c r="AKD56" s="85"/>
      <c r="AKE56" s="85"/>
      <c r="AKF56" s="85"/>
      <c r="AKG56" s="85"/>
      <c r="AKH56" s="85"/>
      <c r="AKI56" s="85"/>
      <c r="AKJ56" s="85"/>
      <c r="AKK56" s="85"/>
      <c r="AKL56" s="85"/>
      <c r="AKM56" s="85"/>
      <c r="AKN56" s="85"/>
      <c r="AKO56" s="85"/>
      <c r="AKP56" s="85"/>
      <c r="AKQ56" s="85"/>
      <c r="AKR56" s="85"/>
      <c r="AKS56" s="85"/>
      <c r="AKT56" s="85"/>
      <c r="AKU56" s="85"/>
      <c r="AKV56" s="85"/>
      <c r="AKW56" s="85"/>
      <c r="AKX56" s="85"/>
      <c r="AKY56" s="85"/>
      <c r="AKZ56" s="85"/>
      <c r="ALA56" s="85"/>
      <c r="ALB56" s="85"/>
      <c r="ALC56" s="85"/>
      <c r="ALD56" s="85"/>
      <c r="ALE56" s="85"/>
      <c r="ALF56" s="85"/>
      <c r="ALG56" s="85"/>
      <c r="ALH56" s="85"/>
      <c r="ALI56" s="85"/>
      <c r="ALJ56" s="85"/>
      <c r="ALK56" s="85"/>
      <c r="ALL56" s="85"/>
      <c r="ALM56" s="85"/>
      <c r="ALN56" s="85"/>
      <c r="ALO56" s="85"/>
      <c r="ALP56" s="85"/>
      <c r="ALQ56" s="85"/>
      <c r="ALR56" s="85"/>
      <c r="ALS56" s="85"/>
      <c r="ALT56" s="85"/>
      <c r="ALU56" s="85"/>
      <c r="ALV56" s="85"/>
      <c r="ALW56" s="85"/>
      <c r="ALX56" s="85"/>
      <c r="ALY56" s="85"/>
      <c r="ALZ56" s="85"/>
      <c r="AMA56" s="85"/>
      <c r="AMB56" s="85"/>
      <c r="AMC56" s="85"/>
      <c r="AMD56" s="85"/>
      <c r="AME56" s="85"/>
      <c r="AMF56" s="85"/>
      <c r="AMG56" s="85"/>
      <c r="AMH56" s="85"/>
      <c r="AMI56" s="85"/>
      <c r="AMJ56" s="85"/>
      <c r="AMK56" s="85"/>
      <c r="AML56" s="85"/>
      <c r="AMM56" s="85"/>
      <c r="AMN56" s="85"/>
      <c r="AMO56" s="85"/>
      <c r="AMP56" s="85"/>
      <c r="AMQ56" s="85"/>
      <c r="AMR56" s="85"/>
      <c r="AMS56" s="85"/>
      <c r="AMT56" s="85"/>
      <c r="AMU56" s="85"/>
      <c r="AMV56" s="85"/>
      <c r="AMW56" s="85"/>
      <c r="AMX56" s="85"/>
      <c r="AMY56" s="85"/>
      <c r="AMZ56" s="85"/>
      <c r="ANA56" s="85"/>
      <c r="ANB56" s="85"/>
      <c r="ANC56" s="85"/>
      <c r="AND56" s="85"/>
      <c r="ANE56" s="85"/>
      <c r="ANF56" s="85"/>
      <c r="ANG56" s="85"/>
      <c r="ANH56" s="85"/>
      <c r="ANI56" s="85"/>
      <c r="ANJ56" s="85"/>
      <c r="ANK56" s="85"/>
      <c r="ANL56" s="85"/>
      <c r="ANM56" s="85"/>
      <c r="ANN56" s="85"/>
      <c r="ANO56" s="85"/>
      <c r="ANP56" s="85"/>
      <c r="ANQ56" s="85"/>
      <c r="ANR56" s="85"/>
      <c r="ANS56" s="85"/>
      <c r="ANT56" s="85"/>
      <c r="ANU56" s="85"/>
      <c r="ANV56" s="85"/>
      <c r="ANW56" s="85"/>
      <c r="ANX56" s="85"/>
      <c r="ANY56" s="85"/>
      <c r="ANZ56" s="85"/>
      <c r="AOA56" s="85"/>
      <c r="AOB56" s="85"/>
      <c r="AOC56" s="85"/>
      <c r="AOD56" s="85"/>
      <c r="AOE56" s="85"/>
      <c r="AOF56" s="85"/>
      <c r="AOG56" s="85"/>
      <c r="AOH56" s="85"/>
      <c r="AOI56" s="85"/>
      <c r="AOJ56" s="85"/>
      <c r="AOK56" s="85"/>
      <c r="AOL56" s="85"/>
      <c r="AOM56" s="85"/>
      <c r="AON56" s="85"/>
      <c r="AOO56" s="85"/>
      <c r="AOP56" s="85"/>
      <c r="AOQ56" s="85"/>
      <c r="AOR56" s="85"/>
      <c r="AOS56" s="85"/>
      <c r="AOT56" s="85"/>
      <c r="AOU56" s="85"/>
      <c r="AOV56" s="85"/>
      <c r="AOW56" s="85"/>
      <c r="AOX56" s="85"/>
      <c r="AOY56" s="85"/>
      <c r="AOZ56" s="85"/>
      <c r="APA56" s="85"/>
      <c r="APB56" s="85"/>
      <c r="APC56" s="85"/>
      <c r="APD56" s="85"/>
      <c r="APE56" s="85"/>
      <c r="APF56" s="85"/>
      <c r="APG56" s="85"/>
      <c r="APH56" s="85"/>
      <c r="API56" s="85"/>
      <c r="APJ56" s="85"/>
      <c r="APK56" s="85"/>
      <c r="APL56" s="85"/>
      <c r="APM56" s="85"/>
      <c r="APN56" s="85"/>
      <c r="APO56" s="85"/>
      <c r="APP56" s="85"/>
      <c r="APQ56" s="85"/>
      <c r="APR56" s="85"/>
      <c r="APS56" s="85"/>
      <c r="APT56" s="85"/>
      <c r="APU56" s="85"/>
      <c r="APV56" s="85"/>
      <c r="APW56" s="85"/>
      <c r="APX56" s="85"/>
      <c r="APY56" s="85"/>
      <c r="APZ56" s="85"/>
      <c r="AQA56" s="85"/>
      <c r="AQB56" s="85"/>
      <c r="AQC56" s="85"/>
      <c r="AQD56" s="85"/>
      <c r="AQE56" s="85"/>
      <c r="AQF56" s="85"/>
      <c r="AQG56" s="85"/>
      <c r="AQH56" s="85"/>
      <c r="AQI56" s="85"/>
      <c r="AQJ56" s="85"/>
      <c r="AQK56" s="85"/>
      <c r="AQL56" s="85"/>
      <c r="AQM56" s="85"/>
      <c r="AQN56" s="85"/>
      <c r="AQO56" s="85"/>
      <c r="AQP56" s="85"/>
      <c r="AQQ56" s="85"/>
      <c r="AQR56" s="85"/>
      <c r="AQS56" s="85"/>
      <c r="AQT56" s="85"/>
      <c r="AQU56" s="85"/>
      <c r="AQV56" s="85"/>
      <c r="AQW56" s="85"/>
      <c r="AQX56" s="85"/>
      <c r="AQY56" s="85"/>
      <c r="AQZ56" s="85"/>
      <c r="ARA56" s="85"/>
      <c r="ARB56" s="85"/>
      <c r="ARC56" s="85"/>
      <c r="ARD56" s="85"/>
      <c r="ARE56" s="85"/>
      <c r="ARF56" s="85"/>
      <c r="ARG56" s="85"/>
      <c r="ARH56" s="85"/>
      <c r="ARI56" s="85"/>
      <c r="ARJ56" s="85"/>
      <c r="ARK56" s="85"/>
      <c r="ARL56" s="85"/>
      <c r="ARM56" s="85"/>
      <c r="ARN56" s="85"/>
      <c r="ARO56" s="85"/>
      <c r="ARP56" s="85"/>
      <c r="ARQ56" s="85"/>
      <c r="ARR56" s="85"/>
      <c r="ARS56" s="85"/>
      <c r="ART56" s="85"/>
      <c r="ARU56" s="85"/>
      <c r="ARV56" s="85"/>
      <c r="ARW56" s="85"/>
      <c r="ARX56" s="85"/>
      <c r="ARY56" s="85"/>
      <c r="ARZ56" s="85"/>
      <c r="ASA56" s="85"/>
      <c r="ASB56" s="85"/>
      <c r="ASC56" s="85"/>
      <c r="ASD56" s="85"/>
      <c r="ASE56" s="85"/>
      <c r="ASF56" s="85"/>
      <c r="ASG56" s="85"/>
      <c r="ASH56" s="85"/>
      <c r="ASI56" s="85"/>
      <c r="ASJ56" s="85"/>
      <c r="ASK56" s="85"/>
      <c r="ASL56" s="85"/>
      <c r="ASM56" s="85"/>
      <c r="ASN56" s="85"/>
      <c r="ASO56" s="85"/>
      <c r="ASP56" s="85"/>
      <c r="ASQ56" s="85"/>
      <c r="ASR56" s="85"/>
      <c r="ASS56" s="85"/>
      <c r="AST56" s="85"/>
      <c r="ASU56" s="85"/>
      <c r="ASV56" s="85"/>
      <c r="ASW56" s="85"/>
      <c r="ASX56" s="85"/>
      <c r="ASY56" s="85"/>
      <c r="ASZ56" s="85"/>
      <c r="ATA56" s="85"/>
      <c r="ATB56" s="85"/>
      <c r="ATC56" s="85"/>
      <c r="ATD56" s="85"/>
      <c r="ATE56" s="85"/>
      <c r="ATF56" s="85"/>
      <c r="ATG56" s="85"/>
      <c r="ATH56" s="85"/>
      <c r="ATI56" s="85"/>
      <c r="ATJ56" s="85"/>
      <c r="ATK56" s="85"/>
      <c r="ATL56" s="85"/>
      <c r="ATM56" s="85"/>
      <c r="ATN56" s="85"/>
      <c r="ATO56" s="85"/>
      <c r="ATP56" s="85"/>
      <c r="ATQ56" s="85"/>
      <c r="ATR56" s="85"/>
      <c r="ATS56" s="85"/>
      <c r="ATT56" s="85"/>
      <c r="ATU56" s="85"/>
      <c r="ATV56" s="85"/>
      <c r="ATW56" s="85"/>
      <c r="ATX56" s="85"/>
      <c r="ATY56" s="85"/>
      <c r="ATZ56" s="85"/>
      <c r="AUA56" s="85"/>
      <c r="AUB56" s="85"/>
      <c r="AUC56" s="85"/>
      <c r="AUD56" s="85"/>
      <c r="AUE56" s="85"/>
      <c r="AUF56" s="85"/>
      <c r="AUG56" s="85"/>
      <c r="AUH56" s="85"/>
      <c r="AUI56" s="85"/>
      <c r="AUJ56" s="85"/>
      <c r="AUK56" s="85"/>
      <c r="AUL56" s="85"/>
      <c r="AUM56" s="85"/>
      <c r="AUN56" s="85"/>
      <c r="AUO56" s="85"/>
      <c r="AUP56" s="85"/>
      <c r="AUQ56" s="85"/>
      <c r="AUR56" s="85"/>
      <c r="AUS56" s="85"/>
      <c r="AUT56" s="85"/>
      <c r="AUU56" s="85"/>
      <c r="AUV56" s="85"/>
      <c r="AUW56" s="85"/>
      <c r="AUX56" s="85"/>
      <c r="AUY56" s="85"/>
      <c r="AUZ56" s="85"/>
      <c r="AVA56" s="85"/>
      <c r="AVB56" s="85"/>
      <c r="AVC56" s="85"/>
      <c r="AVD56" s="85"/>
      <c r="AVE56" s="85"/>
      <c r="AVF56" s="85"/>
      <c r="AVG56" s="85"/>
      <c r="AVH56" s="85"/>
      <c r="AVI56" s="85"/>
      <c r="AVJ56" s="85"/>
      <c r="AVK56" s="85"/>
      <c r="AVL56" s="85"/>
      <c r="AVM56" s="85"/>
      <c r="AVN56" s="85"/>
      <c r="AVO56" s="85"/>
      <c r="AVP56" s="85"/>
      <c r="AVQ56" s="85"/>
      <c r="AVR56" s="85"/>
      <c r="AVS56" s="85"/>
      <c r="AVT56" s="85"/>
      <c r="AVU56" s="85"/>
      <c r="AVV56" s="85"/>
      <c r="AVW56" s="85"/>
      <c r="AVX56" s="85"/>
      <c r="AVY56" s="85"/>
      <c r="AVZ56" s="85"/>
      <c r="AWA56" s="85"/>
      <c r="AWB56" s="85"/>
      <c r="AWC56" s="85"/>
      <c r="AWD56" s="85"/>
      <c r="AWE56" s="85"/>
      <c r="AWF56" s="85"/>
      <c r="AWG56" s="85"/>
      <c r="AWH56" s="85"/>
      <c r="AWI56" s="85"/>
      <c r="AWJ56" s="85"/>
      <c r="AWK56" s="85"/>
      <c r="AWL56" s="85"/>
      <c r="AWM56" s="85"/>
      <c r="AWN56" s="85"/>
      <c r="AWO56" s="85"/>
      <c r="AWP56" s="85"/>
      <c r="AWQ56" s="85"/>
      <c r="AWR56" s="85"/>
      <c r="AWS56" s="85"/>
      <c r="AWT56" s="85"/>
      <c r="AWU56" s="85"/>
      <c r="AWV56" s="85"/>
      <c r="AWW56" s="85"/>
      <c r="AWX56" s="85"/>
      <c r="AWY56" s="85"/>
      <c r="AWZ56" s="85"/>
      <c r="AXA56" s="85"/>
      <c r="AXB56" s="85"/>
      <c r="AXC56" s="85"/>
      <c r="AXD56" s="85"/>
      <c r="AXE56" s="85"/>
      <c r="AXF56" s="85"/>
      <c r="AXG56" s="85"/>
      <c r="AXH56" s="85"/>
      <c r="AXI56" s="85"/>
      <c r="AXJ56" s="85"/>
      <c r="AXK56" s="85"/>
      <c r="AXL56" s="85"/>
      <c r="AXM56" s="85"/>
      <c r="AXN56" s="85"/>
      <c r="AXO56" s="85"/>
      <c r="AXP56" s="85"/>
      <c r="AXQ56" s="85"/>
      <c r="AXR56" s="85"/>
      <c r="AXS56" s="85"/>
      <c r="AXT56" s="85"/>
      <c r="AXU56" s="85"/>
      <c r="AXV56" s="85"/>
      <c r="AXW56" s="85"/>
      <c r="AXX56" s="85"/>
      <c r="AXY56" s="85"/>
      <c r="AXZ56" s="85"/>
      <c r="AYA56" s="85"/>
      <c r="AYB56" s="85"/>
      <c r="AYC56" s="85"/>
      <c r="AYD56" s="85"/>
      <c r="AYE56" s="85"/>
      <c r="AYF56" s="85"/>
      <c r="AYG56" s="85"/>
      <c r="AYH56" s="85"/>
      <c r="AYI56" s="85"/>
      <c r="AYJ56" s="85"/>
      <c r="AYK56" s="85"/>
      <c r="AYL56" s="85"/>
      <c r="AYM56" s="85"/>
      <c r="AYN56" s="85"/>
      <c r="AYO56" s="85"/>
      <c r="AYP56" s="85"/>
      <c r="AYQ56" s="85"/>
      <c r="AYR56" s="85"/>
      <c r="AYS56" s="85"/>
      <c r="AYT56" s="85"/>
      <c r="AYU56" s="85"/>
      <c r="AYV56" s="85"/>
      <c r="AYW56" s="85"/>
      <c r="AYX56" s="85"/>
      <c r="AYY56" s="85"/>
      <c r="AYZ56" s="85"/>
      <c r="AZA56" s="85"/>
      <c r="AZB56" s="85"/>
      <c r="AZC56" s="85"/>
      <c r="AZD56" s="85"/>
      <c r="AZE56" s="85"/>
      <c r="AZF56" s="85"/>
      <c r="AZG56" s="85"/>
      <c r="AZH56" s="85"/>
      <c r="AZI56" s="85"/>
      <c r="AZJ56" s="85"/>
      <c r="AZK56" s="85"/>
      <c r="AZL56" s="85"/>
      <c r="AZM56" s="85"/>
      <c r="AZN56" s="85"/>
      <c r="AZO56" s="85"/>
      <c r="AZP56" s="85"/>
      <c r="AZQ56" s="85"/>
      <c r="AZR56" s="85"/>
      <c r="AZS56" s="85"/>
      <c r="AZT56" s="85"/>
      <c r="AZU56" s="85"/>
      <c r="AZV56" s="85"/>
      <c r="AZW56" s="85"/>
      <c r="AZX56" s="85"/>
      <c r="AZY56" s="85"/>
      <c r="AZZ56" s="85"/>
      <c r="BAA56" s="85"/>
      <c r="BAB56" s="85"/>
      <c r="BAC56" s="85"/>
      <c r="BAD56" s="85"/>
      <c r="BAE56" s="85"/>
      <c r="BAF56" s="85"/>
      <c r="BAG56" s="85"/>
      <c r="BAH56" s="85"/>
      <c r="BAI56" s="85"/>
      <c r="BAJ56" s="85"/>
      <c r="BAK56" s="85"/>
      <c r="BAL56" s="85"/>
      <c r="BAM56" s="85"/>
      <c r="BAN56" s="85"/>
      <c r="BAO56" s="85"/>
      <c r="BAP56" s="85"/>
      <c r="BAQ56" s="85"/>
      <c r="BAR56" s="85"/>
      <c r="BAS56" s="85"/>
      <c r="BAT56" s="85"/>
      <c r="BAU56" s="85"/>
      <c r="BAV56" s="85"/>
      <c r="BAW56" s="85"/>
      <c r="BAX56" s="85"/>
      <c r="BAY56" s="85"/>
      <c r="BAZ56" s="85"/>
      <c r="BBA56" s="85"/>
      <c r="BBB56" s="85"/>
      <c r="BBC56" s="85"/>
      <c r="BBD56" s="85"/>
      <c r="BBE56" s="85"/>
      <c r="BBF56" s="85"/>
      <c r="BBG56" s="85"/>
      <c r="BBH56" s="85"/>
      <c r="BBI56" s="85"/>
      <c r="BBJ56" s="85"/>
      <c r="BBK56" s="85"/>
      <c r="BBL56" s="85"/>
      <c r="BBM56" s="85"/>
      <c r="BBN56" s="85"/>
      <c r="BBO56" s="85"/>
      <c r="BBP56" s="85"/>
      <c r="BBQ56" s="85"/>
      <c r="BBR56" s="85"/>
      <c r="BBS56" s="85"/>
      <c r="BBT56" s="85"/>
      <c r="BBU56" s="85"/>
      <c r="BBV56" s="85"/>
      <c r="BBW56" s="85"/>
      <c r="BBX56" s="85"/>
      <c r="BBY56" s="85"/>
      <c r="BBZ56" s="85"/>
      <c r="BCA56" s="85"/>
      <c r="BCB56" s="85"/>
      <c r="BCC56" s="85"/>
      <c r="BCD56" s="85"/>
      <c r="BCE56" s="85"/>
      <c r="BCF56" s="85"/>
      <c r="BCG56" s="85"/>
      <c r="BCH56" s="85"/>
      <c r="BCI56" s="85"/>
      <c r="BCJ56" s="85"/>
      <c r="BCK56" s="85"/>
      <c r="BCL56" s="85"/>
      <c r="BCM56" s="85"/>
      <c r="BCN56" s="85"/>
      <c r="BCO56" s="85"/>
      <c r="BCP56" s="85"/>
      <c r="BCQ56" s="85"/>
      <c r="BCR56" s="85"/>
      <c r="BCS56" s="85"/>
      <c r="BCT56" s="85"/>
      <c r="BCU56" s="85"/>
      <c r="BCV56" s="85"/>
      <c r="BCW56" s="85"/>
      <c r="BCX56" s="85"/>
      <c r="BCY56" s="85"/>
      <c r="BCZ56" s="85"/>
      <c r="BDA56" s="85"/>
      <c r="BDB56" s="85"/>
      <c r="BDC56" s="85"/>
      <c r="BDD56" s="85"/>
      <c r="BDE56" s="85"/>
      <c r="BDF56" s="85"/>
      <c r="BDG56" s="85"/>
      <c r="BDH56" s="85"/>
      <c r="BDI56" s="85"/>
      <c r="BDJ56" s="85"/>
      <c r="BDK56" s="85"/>
      <c r="BDL56" s="85"/>
      <c r="BDM56" s="85"/>
    </row>
    <row r="57" spans="1:1469" ht="30" customHeight="1">
      <c r="A57" s="269"/>
      <c r="B57" s="81">
        <v>54</v>
      </c>
      <c r="C57" s="87" t="s">
        <v>846</v>
      </c>
      <c r="D57" s="68" t="s">
        <v>846</v>
      </c>
      <c r="E57" s="66"/>
      <c r="F57" s="66" t="s">
        <v>68</v>
      </c>
      <c r="G57" s="66"/>
      <c r="H57" s="66"/>
      <c r="I57" s="237"/>
      <c r="J57" s="238"/>
      <c r="K57" s="245">
        <v>6800</v>
      </c>
      <c r="L57" s="253"/>
      <c r="M57" s="132"/>
      <c r="N57" s="132" t="s">
        <v>847</v>
      </c>
      <c r="O57" s="132"/>
      <c r="P57" s="132"/>
      <c r="Q57" s="132"/>
      <c r="R57" s="132"/>
      <c r="S57" s="132"/>
      <c r="T57" s="132"/>
      <c r="U57" s="132"/>
      <c r="V57" s="132"/>
      <c r="W57" s="132"/>
      <c r="X57" s="132"/>
      <c r="Y57" s="132"/>
      <c r="Z57" s="132"/>
      <c r="AA57" s="132"/>
      <c r="AB57" s="132"/>
      <c r="AC57" s="132"/>
      <c r="AD57" s="138"/>
      <c r="AE57" s="132"/>
      <c r="AF57" s="134"/>
      <c r="AG57" s="132"/>
      <c r="AH57" s="132"/>
      <c r="AI57" s="132"/>
      <c r="AK57" s="85"/>
      <c r="AL57" s="85"/>
      <c r="AM57" s="85"/>
      <c r="AN57" s="85"/>
      <c r="AO57" s="85"/>
      <c r="AP57" s="85"/>
      <c r="AQ57" s="85"/>
      <c r="AR57" s="85"/>
      <c r="AS57" s="85"/>
      <c r="AT57" s="85"/>
      <c r="AU57" s="85"/>
      <c r="AV57" s="85"/>
      <c r="AW57" s="85"/>
      <c r="AX57" s="85"/>
      <c r="AY57" s="85"/>
      <c r="AZ57" s="85"/>
      <c r="BA57" s="85"/>
      <c r="BB57" s="85"/>
      <c r="BC57" s="85"/>
      <c r="BD57" s="85"/>
      <c r="BE57" s="85"/>
      <c r="BF57" s="85"/>
      <c r="BG57" s="85"/>
      <c r="BH57" s="85"/>
      <c r="BI57" s="85"/>
      <c r="BJ57" s="85"/>
      <c r="BK57" s="85"/>
      <c r="BL57" s="85"/>
      <c r="BM57" s="85"/>
      <c r="BN57" s="85"/>
      <c r="BO57" s="85"/>
      <c r="BP57" s="85"/>
      <c r="BQ57" s="85"/>
      <c r="BR57" s="85"/>
      <c r="BS57" s="85"/>
      <c r="BT57" s="85"/>
      <c r="BU57" s="85"/>
      <c r="BV57" s="85"/>
      <c r="BW57" s="85"/>
      <c r="BX57" s="85"/>
      <c r="BY57" s="85"/>
      <c r="BZ57" s="85"/>
      <c r="CA57" s="85"/>
      <c r="CB57" s="85"/>
      <c r="CC57" s="85"/>
      <c r="CD57" s="85"/>
      <c r="CE57" s="85"/>
      <c r="CF57" s="85"/>
      <c r="CG57" s="85"/>
      <c r="CH57" s="85"/>
      <c r="CI57" s="85"/>
      <c r="CJ57" s="85"/>
      <c r="CK57" s="85"/>
      <c r="CL57" s="85"/>
      <c r="CM57" s="85"/>
      <c r="CN57" s="85"/>
      <c r="CO57" s="85"/>
      <c r="CP57" s="85"/>
      <c r="CQ57" s="85"/>
      <c r="CR57" s="85"/>
      <c r="CS57" s="85"/>
      <c r="CT57" s="85"/>
      <c r="CU57" s="85"/>
      <c r="CV57" s="85"/>
      <c r="CW57" s="85"/>
      <c r="CX57" s="85"/>
      <c r="CY57" s="85"/>
      <c r="CZ57" s="85"/>
      <c r="DA57" s="85"/>
      <c r="DB57" s="85"/>
      <c r="DC57" s="85"/>
      <c r="DD57" s="85"/>
      <c r="DE57" s="85"/>
      <c r="DF57" s="85"/>
      <c r="DG57" s="85"/>
      <c r="DH57" s="85"/>
      <c r="DI57" s="85"/>
      <c r="DJ57" s="85"/>
      <c r="DK57" s="85"/>
      <c r="DL57" s="85"/>
      <c r="DM57" s="85"/>
      <c r="DN57" s="85"/>
      <c r="DO57" s="85"/>
      <c r="DP57" s="85"/>
      <c r="DQ57" s="85"/>
      <c r="DR57" s="85"/>
      <c r="DS57" s="85"/>
      <c r="DT57" s="85"/>
      <c r="DU57" s="85"/>
      <c r="DV57" s="85"/>
      <c r="DW57" s="85"/>
      <c r="DX57" s="85"/>
      <c r="DY57" s="85"/>
      <c r="DZ57" s="85"/>
      <c r="EA57" s="85"/>
      <c r="EB57" s="85"/>
      <c r="EC57" s="85"/>
      <c r="ED57" s="85"/>
      <c r="EE57" s="85"/>
      <c r="EF57" s="85"/>
      <c r="EG57" s="85"/>
      <c r="EH57" s="85"/>
      <c r="EI57" s="85"/>
      <c r="EJ57" s="85"/>
      <c r="EK57" s="85"/>
      <c r="EL57" s="85"/>
      <c r="EM57" s="85"/>
      <c r="EN57" s="85"/>
      <c r="EO57" s="85"/>
      <c r="EP57" s="85"/>
      <c r="EQ57" s="85"/>
      <c r="ER57" s="85"/>
      <c r="ES57" s="85"/>
      <c r="ET57" s="85"/>
      <c r="EU57" s="85"/>
      <c r="EV57" s="85"/>
      <c r="EW57" s="85"/>
      <c r="EX57" s="85"/>
      <c r="EY57" s="85"/>
      <c r="EZ57" s="85"/>
      <c r="FA57" s="85"/>
      <c r="FB57" s="85"/>
      <c r="FC57" s="85"/>
      <c r="FD57" s="85"/>
      <c r="FE57" s="85"/>
      <c r="FF57" s="85"/>
      <c r="FG57" s="85"/>
      <c r="FH57" s="85"/>
      <c r="FI57" s="85"/>
      <c r="FJ57" s="85"/>
      <c r="FK57" s="85"/>
      <c r="FL57" s="85"/>
      <c r="FM57" s="85"/>
      <c r="FN57" s="85"/>
      <c r="FO57" s="85"/>
      <c r="FP57" s="85"/>
      <c r="FQ57" s="85"/>
      <c r="FR57" s="85"/>
      <c r="FS57" s="85"/>
      <c r="FT57" s="85"/>
      <c r="FU57" s="85"/>
      <c r="FV57" s="85"/>
      <c r="FW57" s="85"/>
      <c r="FX57" s="85"/>
      <c r="FY57" s="85"/>
      <c r="FZ57" s="85"/>
      <c r="GA57" s="85"/>
      <c r="GB57" s="85"/>
      <c r="GC57" s="85"/>
      <c r="GD57" s="85"/>
      <c r="GE57" s="85"/>
      <c r="GF57" s="85"/>
      <c r="GG57" s="85"/>
      <c r="GH57" s="85"/>
      <c r="GI57" s="85"/>
      <c r="GJ57" s="85"/>
      <c r="GK57" s="85"/>
      <c r="GL57" s="85"/>
      <c r="GM57" s="85"/>
      <c r="GN57" s="85"/>
      <c r="GO57" s="85"/>
      <c r="GP57" s="85"/>
      <c r="GQ57" s="85"/>
      <c r="GR57" s="85"/>
      <c r="GS57" s="85"/>
      <c r="GT57" s="85"/>
      <c r="GU57" s="85"/>
      <c r="GV57" s="85"/>
      <c r="GW57" s="85"/>
      <c r="GX57" s="85"/>
      <c r="GY57" s="85"/>
      <c r="GZ57" s="85"/>
      <c r="HA57" s="85"/>
      <c r="HB57" s="85"/>
      <c r="HC57" s="85"/>
      <c r="HD57" s="85"/>
      <c r="HE57" s="85"/>
      <c r="HF57" s="85"/>
      <c r="HG57" s="85"/>
      <c r="HH57" s="85"/>
      <c r="HI57" s="85"/>
      <c r="HJ57" s="85"/>
      <c r="HK57" s="85"/>
      <c r="HL57" s="85"/>
      <c r="HM57" s="85"/>
      <c r="HN57" s="85"/>
      <c r="HO57" s="85"/>
      <c r="HP57" s="85"/>
      <c r="HQ57" s="85"/>
      <c r="HR57" s="85"/>
      <c r="HS57" s="85"/>
      <c r="HT57" s="85"/>
      <c r="HU57" s="85"/>
      <c r="HV57" s="85"/>
      <c r="HW57" s="85"/>
      <c r="HX57" s="85"/>
      <c r="HY57" s="85"/>
      <c r="HZ57" s="85"/>
      <c r="IA57" s="85"/>
      <c r="IB57" s="85"/>
      <c r="IC57" s="85"/>
      <c r="ID57" s="85"/>
      <c r="IE57" s="85"/>
      <c r="IF57" s="85"/>
      <c r="IG57" s="85"/>
      <c r="IH57" s="85"/>
      <c r="II57" s="85"/>
      <c r="IJ57" s="85"/>
      <c r="IK57" s="85"/>
      <c r="IL57" s="85"/>
      <c r="IM57" s="85"/>
      <c r="IN57" s="85"/>
      <c r="IO57" s="85"/>
      <c r="IP57" s="85"/>
      <c r="IQ57" s="85"/>
      <c r="IR57" s="85"/>
      <c r="IS57" s="85"/>
      <c r="IT57" s="85"/>
      <c r="IU57" s="85"/>
      <c r="IV57" s="85"/>
      <c r="IW57" s="85"/>
      <c r="IX57" s="85"/>
      <c r="IY57" s="85"/>
      <c r="IZ57" s="85"/>
      <c r="JA57" s="85"/>
      <c r="JB57" s="85"/>
      <c r="JC57" s="85"/>
      <c r="JD57" s="85"/>
      <c r="JE57" s="85"/>
      <c r="JF57" s="85"/>
      <c r="JG57" s="85"/>
      <c r="JH57" s="85"/>
      <c r="JI57" s="85"/>
      <c r="JJ57" s="85"/>
      <c r="JK57" s="85"/>
      <c r="JL57" s="85"/>
      <c r="JM57" s="85"/>
      <c r="JN57" s="85"/>
      <c r="JO57" s="85"/>
      <c r="JP57" s="85"/>
      <c r="JQ57" s="85"/>
      <c r="JR57" s="85"/>
      <c r="JS57" s="85"/>
      <c r="JT57" s="85"/>
      <c r="JU57" s="85"/>
      <c r="JV57" s="85"/>
      <c r="JW57" s="85"/>
      <c r="JX57" s="85"/>
      <c r="JY57" s="85"/>
      <c r="JZ57" s="85"/>
      <c r="KA57" s="85"/>
      <c r="KB57" s="85"/>
      <c r="KC57" s="85"/>
      <c r="KD57" s="85"/>
      <c r="KE57" s="85"/>
      <c r="KF57" s="85"/>
      <c r="KG57" s="85"/>
      <c r="KH57" s="85"/>
      <c r="KI57" s="85"/>
      <c r="KJ57" s="85"/>
      <c r="KK57" s="85"/>
      <c r="KL57" s="85"/>
      <c r="KM57" s="85"/>
      <c r="KN57" s="85"/>
      <c r="KO57" s="85"/>
      <c r="KP57" s="85"/>
      <c r="KQ57" s="85"/>
      <c r="KR57" s="85"/>
      <c r="KS57" s="85"/>
      <c r="KT57" s="85"/>
      <c r="KU57" s="85"/>
      <c r="KV57" s="85"/>
      <c r="KW57" s="85"/>
      <c r="KX57" s="85"/>
      <c r="KY57" s="85"/>
      <c r="KZ57" s="85"/>
      <c r="LA57" s="85"/>
      <c r="LB57" s="85"/>
      <c r="LC57" s="85"/>
      <c r="LD57" s="85"/>
      <c r="LE57" s="85"/>
      <c r="LF57" s="85"/>
      <c r="LG57" s="85"/>
      <c r="LH57" s="85"/>
      <c r="LI57" s="85"/>
      <c r="LJ57" s="85"/>
      <c r="LK57" s="85"/>
      <c r="LL57" s="85"/>
      <c r="LM57" s="85"/>
      <c r="LN57" s="85"/>
      <c r="LO57" s="85"/>
      <c r="LP57" s="85"/>
      <c r="LQ57" s="85"/>
      <c r="LR57" s="85"/>
      <c r="LS57" s="85"/>
      <c r="LT57" s="85"/>
      <c r="LU57" s="85"/>
      <c r="LV57" s="85"/>
      <c r="LW57" s="85"/>
      <c r="LX57" s="85"/>
      <c r="LY57" s="85"/>
      <c r="LZ57" s="85"/>
      <c r="MA57" s="85"/>
      <c r="MB57" s="85"/>
      <c r="MC57" s="85"/>
      <c r="MD57" s="85"/>
      <c r="ME57" s="85"/>
      <c r="MF57" s="85"/>
      <c r="MG57" s="85"/>
      <c r="MH57" s="85"/>
      <c r="MI57" s="85"/>
      <c r="MJ57" s="85"/>
      <c r="MK57" s="85"/>
      <c r="ML57" s="85"/>
      <c r="MM57" s="85"/>
      <c r="MN57" s="85"/>
      <c r="MO57" s="85"/>
      <c r="MP57" s="85"/>
      <c r="MQ57" s="85"/>
      <c r="MR57" s="85"/>
      <c r="MS57" s="85"/>
      <c r="MT57" s="85"/>
      <c r="MU57" s="85"/>
      <c r="MV57" s="85"/>
      <c r="MW57" s="85"/>
      <c r="MX57" s="85"/>
      <c r="MY57" s="85"/>
      <c r="MZ57" s="85"/>
      <c r="NA57" s="85"/>
      <c r="NB57" s="85"/>
      <c r="NC57" s="85"/>
      <c r="ND57" s="85"/>
      <c r="NE57" s="85"/>
      <c r="NF57" s="85"/>
      <c r="NG57" s="85"/>
      <c r="NH57" s="85"/>
      <c r="NI57" s="85"/>
      <c r="NJ57" s="85"/>
      <c r="NK57" s="85"/>
      <c r="NL57" s="85"/>
      <c r="NM57" s="85"/>
      <c r="NN57" s="85"/>
      <c r="NO57" s="85"/>
      <c r="NP57" s="85"/>
      <c r="NQ57" s="85"/>
      <c r="NR57" s="85"/>
      <c r="NS57" s="85"/>
      <c r="NT57" s="85"/>
      <c r="NU57" s="85"/>
      <c r="NV57" s="85"/>
      <c r="NW57" s="85"/>
      <c r="NX57" s="85"/>
      <c r="NY57" s="85"/>
      <c r="NZ57" s="85"/>
      <c r="OA57" s="85"/>
      <c r="OB57" s="85"/>
      <c r="OC57" s="85"/>
      <c r="OD57" s="85"/>
      <c r="OE57" s="85"/>
      <c r="OF57" s="85"/>
      <c r="OG57" s="85"/>
      <c r="OH57" s="85"/>
      <c r="OI57" s="85"/>
      <c r="OJ57" s="85"/>
      <c r="OK57" s="85"/>
      <c r="OL57" s="85"/>
      <c r="OM57" s="85"/>
      <c r="ON57" s="85"/>
      <c r="OO57" s="85"/>
      <c r="OP57" s="85"/>
      <c r="OQ57" s="85"/>
      <c r="OR57" s="85"/>
      <c r="OS57" s="85"/>
      <c r="OT57" s="85"/>
      <c r="OU57" s="85"/>
      <c r="OV57" s="85"/>
      <c r="OW57" s="85"/>
      <c r="OX57" s="85"/>
      <c r="OY57" s="85"/>
      <c r="OZ57" s="85"/>
      <c r="PA57" s="85"/>
      <c r="PB57" s="85"/>
      <c r="PC57" s="85"/>
      <c r="PD57" s="85"/>
      <c r="PE57" s="85"/>
      <c r="PF57" s="85"/>
      <c r="PG57" s="85"/>
      <c r="PH57" s="85"/>
      <c r="PI57" s="85"/>
      <c r="PJ57" s="85"/>
      <c r="PK57" s="85"/>
      <c r="PL57" s="85"/>
      <c r="PM57" s="85"/>
      <c r="PN57" s="85"/>
      <c r="PO57" s="85"/>
      <c r="PP57" s="85"/>
      <c r="PQ57" s="85"/>
      <c r="PR57" s="85"/>
      <c r="PS57" s="85"/>
      <c r="PT57" s="85"/>
      <c r="PU57" s="85"/>
      <c r="PV57" s="85"/>
      <c r="PW57" s="85"/>
      <c r="PX57" s="85"/>
      <c r="PY57" s="85"/>
      <c r="PZ57" s="85"/>
      <c r="QA57" s="85"/>
      <c r="QB57" s="85"/>
      <c r="QC57" s="85"/>
      <c r="QD57" s="85"/>
      <c r="QE57" s="85"/>
      <c r="QF57" s="85"/>
      <c r="QG57" s="85"/>
      <c r="QH57" s="85"/>
      <c r="QI57" s="85"/>
      <c r="QJ57" s="85"/>
      <c r="QK57" s="85"/>
      <c r="QL57" s="85"/>
      <c r="QM57" s="85"/>
      <c r="QN57" s="85"/>
      <c r="QO57" s="85"/>
      <c r="QP57" s="85"/>
      <c r="QQ57" s="85"/>
      <c r="QR57" s="85"/>
      <c r="QS57" s="85"/>
      <c r="QT57" s="85"/>
      <c r="QU57" s="85"/>
      <c r="QV57" s="85"/>
      <c r="QW57" s="85"/>
      <c r="QX57" s="85"/>
      <c r="QY57" s="85"/>
      <c r="QZ57" s="85"/>
      <c r="RA57" s="85"/>
      <c r="RB57" s="85"/>
      <c r="RC57" s="85"/>
      <c r="RD57" s="85"/>
      <c r="RE57" s="85"/>
      <c r="RF57" s="85"/>
      <c r="RG57" s="85"/>
      <c r="RH57" s="85"/>
      <c r="RI57" s="85"/>
      <c r="RJ57" s="85"/>
      <c r="RK57" s="85"/>
      <c r="RL57" s="85"/>
      <c r="RM57" s="85"/>
      <c r="RN57" s="85"/>
      <c r="RO57" s="85"/>
      <c r="RP57" s="85"/>
      <c r="RQ57" s="85"/>
      <c r="RR57" s="85"/>
      <c r="RS57" s="85"/>
      <c r="RT57" s="85"/>
      <c r="RU57" s="85"/>
      <c r="RV57" s="85"/>
      <c r="RW57" s="85"/>
      <c r="RX57" s="85"/>
      <c r="RY57" s="85"/>
      <c r="RZ57" s="85"/>
      <c r="SA57" s="85"/>
      <c r="SB57" s="85"/>
      <c r="SC57" s="85"/>
      <c r="SD57" s="85"/>
      <c r="SE57" s="85"/>
      <c r="SF57" s="85"/>
      <c r="SG57" s="85"/>
      <c r="SH57" s="85"/>
      <c r="SI57" s="85"/>
      <c r="SJ57" s="85"/>
      <c r="SK57" s="85"/>
      <c r="SL57" s="85"/>
      <c r="SM57" s="85"/>
      <c r="SN57" s="85"/>
      <c r="SO57" s="85"/>
      <c r="SP57" s="85"/>
      <c r="SQ57" s="85"/>
      <c r="SR57" s="85"/>
      <c r="SS57" s="85"/>
      <c r="ST57" s="85"/>
      <c r="SU57" s="85"/>
      <c r="SV57" s="85"/>
      <c r="SW57" s="85"/>
      <c r="SX57" s="85"/>
      <c r="SY57" s="85"/>
      <c r="SZ57" s="85"/>
      <c r="TA57" s="85"/>
      <c r="TB57" s="85"/>
      <c r="TC57" s="85"/>
      <c r="TD57" s="85"/>
      <c r="TE57" s="85"/>
      <c r="TF57" s="85"/>
      <c r="TG57" s="85"/>
      <c r="TH57" s="85"/>
      <c r="TI57" s="85"/>
      <c r="TJ57" s="85"/>
      <c r="TK57" s="85"/>
      <c r="TL57" s="85"/>
      <c r="TM57" s="85"/>
      <c r="TN57" s="85"/>
      <c r="TO57" s="85"/>
      <c r="TP57" s="85"/>
      <c r="TQ57" s="85"/>
      <c r="TR57" s="85"/>
      <c r="TS57" s="85"/>
      <c r="TT57" s="85"/>
      <c r="TU57" s="85"/>
      <c r="TV57" s="85"/>
      <c r="TW57" s="85"/>
      <c r="TX57" s="85"/>
      <c r="TY57" s="85"/>
      <c r="TZ57" s="85"/>
      <c r="UA57" s="85"/>
      <c r="UB57" s="85"/>
      <c r="UC57" s="85"/>
      <c r="UD57" s="85"/>
      <c r="UE57" s="85"/>
      <c r="UF57" s="85"/>
      <c r="UG57" s="85"/>
      <c r="UH57" s="85"/>
      <c r="UI57" s="85"/>
      <c r="UJ57" s="85"/>
      <c r="UK57" s="85"/>
      <c r="UL57" s="85"/>
      <c r="UM57" s="85"/>
      <c r="UN57" s="85"/>
      <c r="UO57" s="85"/>
      <c r="UP57" s="85"/>
      <c r="UQ57" s="85"/>
      <c r="UR57" s="85"/>
      <c r="US57" s="85"/>
      <c r="UT57" s="85"/>
      <c r="UU57" s="85"/>
      <c r="UV57" s="85"/>
      <c r="UW57" s="85"/>
      <c r="UX57" s="85"/>
      <c r="UY57" s="85"/>
      <c r="UZ57" s="85"/>
      <c r="VA57" s="85"/>
      <c r="VB57" s="85"/>
      <c r="VC57" s="85"/>
      <c r="VD57" s="85"/>
      <c r="VE57" s="85"/>
      <c r="VF57" s="85"/>
      <c r="VG57" s="85"/>
      <c r="VH57" s="85"/>
      <c r="VI57" s="85"/>
      <c r="VJ57" s="85"/>
      <c r="VK57" s="85"/>
      <c r="VL57" s="85"/>
      <c r="VM57" s="85"/>
      <c r="VN57" s="85"/>
      <c r="VO57" s="85"/>
      <c r="VP57" s="85"/>
      <c r="VQ57" s="85"/>
      <c r="VR57" s="85"/>
      <c r="VS57" s="85"/>
      <c r="VT57" s="85"/>
      <c r="VU57" s="85"/>
      <c r="VV57" s="85"/>
      <c r="VW57" s="85"/>
      <c r="VX57" s="85"/>
      <c r="VY57" s="85"/>
      <c r="VZ57" s="85"/>
      <c r="WA57" s="85"/>
      <c r="WB57" s="85"/>
      <c r="WC57" s="85"/>
      <c r="WD57" s="85"/>
      <c r="WE57" s="85"/>
      <c r="WF57" s="85"/>
      <c r="WG57" s="85"/>
      <c r="WH57" s="85"/>
      <c r="WI57" s="85"/>
      <c r="WJ57" s="85"/>
      <c r="WK57" s="85"/>
      <c r="WL57" s="85"/>
      <c r="WM57" s="85"/>
      <c r="WN57" s="85"/>
      <c r="WO57" s="85"/>
      <c r="WP57" s="85"/>
      <c r="WQ57" s="85"/>
      <c r="WR57" s="85"/>
      <c r="WS57" s="85"/>
      <c r="WT57" s="85"/>
      <c r="WU57" s="85"/>
      <c r="WV57" s="85"/>
      <c r="WW57" s="85"/>
      <c r="WX57" s="85"/>
      <c r="WY57" s="85"/>
      <c r="WZ57" s="85"/>
      <c r="XA57" s="85"/>
      <c r="XB57" s="85"/>
      <c r="XC57" s="85"/>
      <c r="XD57" s="85"/>
      <c r="XE57" s="85"/>
      <c r="XF57" s="85"/>
      <c r="XG57" s="85"/>
      <c r="XH57" s="85"/>
      <c r="XI57" s="85"/>
      <c r="XJ57" s="85"/>
      <c r="XK57" s="85"/>
      <c r="XL57" s="85"/>
      <c r="XM57" s="85"/>
      <c r="XN57" s="85"/>
      <c r="XO57" s="85"/>
      <c r="XP57" s="85"/>
      <c r="XQ57" s="85"/>
      <c r="XR57" s="85"/>
      <c r="XS57" s="85"/>
      <c r="XT57" s="85"/>
      <c r="XU57" s="85"/>
      <c r="XV57" s="85"/>
      <c r="XW57" s="85"/>
      <c r="XX57" s="85"/>
      <c r="XY57" s="85"/>
      <c r="XZ57" s="85"/>
      <c r="YA57" s="85"/>
      <c r="YB57" s="85"/>
      <c r="YC57" s="85"/>
      <c r="YD57" s="85"/>
      <c r="YE57" s="85"/>
      <c r="YF57" s="85"/>
      <c r="YG57" s="85"/>
      <c r="YH57" s="85"/>
      <c r="YI57" s="85"/>
      <c r="YJ57" s="85"/>
      <c r="YK57" s="85"/>
      <c r="YL57" s="85"/>
      <c r="YM57" s="85"/>
      <c r="YN57" s="85"/>
      <c r="YO57" s="85"/>
      <c r="YP57" s="85"/>
      <c r="YQ57" s="85"/>
      <c r="YR57" s="85"/>
      <c r="YS57" s="85"/>
      <c r="YT57" s="85"/>
      <c r="YU57" s="85"/>
      <c r="YV57" s="85"/>
      <c r="YW57" s="85"/>
      <c r="YX57" s="85"/>
      <c r="YY57" s="85"/>
      <c r="YZ57" s="85"/>
      <c r="ZA57" s="85"/>
      <c r="ZB57" s="85"/>
      <c r="ZC57" s="85"/>
      <c r="ZD57" s="85"/>
      <c r="ZE57" s="85"/>
      <c r="ZF57" s="85"/>
      <c r="ZG57" s="85"/>
      <c r="ZH57" s="85"/>
      <c r="ZI57" s="85"/>
      <c r="ZJ57" s="85"/>
      <c r="ZK57" s="85"/>
      <c r="ZL57" s="85"/>
      <c r="ZM57" s="85"/>
      <c r="ZN57" s="85"/>
      <c r="ZO57" s="85"/>
      <c r="ZP57" s="85"/>
      <c r="ZQ57" s="85"/>
      <c r="ZR57" s="85"/>
      <c r="ZS57" s="85"/>
      <c r="ZT57" s="85"/>
      <c r="ZU57" s="85"/>
      <c r="ZV57" s="85"/>
      <c r="ZW57" s="85"/>
      <c r="ZX57" s="85"/>
      <c r="ZY57" s="85"/>
      <c r="ZZ57" s="85"/>
      <c r="AAA57" s="85"/>
      <c r="AAB57" s="85"/>
      <c r="AAC57" s="85"/>
      <c r="AAD57" s="85"/>
      <c r="AAE57" s="85"/>
      <c r="AAF57" s="85"/>
      <c r="AAG57" s="85"/>
      <c r="AAH57" s="85"/>
      <c r="AAI57" s="85"/>
      <c r="AAJ57" s="85"/>
      <c r="AAK57" s="85"/>
      <c r="AAL57" s="85"/>
      <c r="AAM57" s="85"/>
      <c r="AAN57" s="85"/>
      <c r="AAO57" s="85"/>
      <c r="AAP57" s="85"/>
      <c r="AAQ57" s="85"/>
      <c r="AAR57" s="85"/>
      <c r="AAS57" s="85"/>
      <c r="AAT57" s="85"/>
      <c r="AAU57" s="85"/>
      <c r="AAV57" s="85"/>
      <c r="AAW57" s="85"/>
      <c r="AAX57" s="85"/>
      <c r="AAY57" s="85"/>
      <c r="AAZ57" s="85"/>
      <c r="ABA57" s="85"/>
      <c r="ABB57" s="85"/>
      <c r="ABC57" s="85"/>
      <c r="ABD57" s="85"/>
      <c r="ABE57" s="85"/>
      <c r="ABF57" s="85"/>
      <c r="ABG57" s="85"/>
      <c r="ABH57" s="85"/>
      <c r="ABI57" s="85"/>
      <c r="ABJ57" s="85"/>
      <c r="ABK57" s="85"/>
      <c r="ABL57" s="85"/>
      <c r="ABM57" s="85"/>
      <c r="ABN57" s="85"/>
      <c r="ABO57" s="85"/>
      <c r="ABP57" s="85"/>
      <c r="ABQ57" s="85"/>
      <c r="ABR57" s="85"/>
      <c r="ABS57" s="85"/>
      <c r="ABT57" s="85"/>
      <c r="ABU57" s="85"/>
      <c r="ABV57" s="85"/>
      <c r="ABW57" s="85"/>
      <c r="ABX57" s="85"/>
      <c r="ABY57" s="85"/>
      <c r="ABZ57" s="85"/>
      <c r="ACA57" s="85"/>
      <c r="ACB57" s="85"/>
      <c r="ACC57" s="85"/>
      <c r="ACD57" s="85"/>
      <c r="ACE57" s="85"/>
      <c r="ACF57" s="85"/>
      <c r="ACG57" s="85"/>
      <c r="ACH57" s="85"/>
      <c r="ACI57" s="85"/>
      <c r="ACJ57" s="85"/>
      <c r="ACK57" s="85"/>
      <c r="ACL57" s="85"/>
      <c r="ACM57" s="85"/>
      <c r="ACN57" s="85"/>
      <c r="ACO57" s="85"/>
      <c r="ACP57" s="85"/>
      <c r="ACQ57" s="85"/>
      <c r="ACR57" s="85"/>
      <c r="ACS57" s="85"/>
      <c r="ACT57" s="85"/>
      <c r="ACU57" s="85"/>
      <c r="ACV57" s="85"/>
      <c r="ACW57" s="85"/>
      <c r="ACX57" s="85"/>
      <c r="ACY57" s="85"/>
      <c r="ACZ57" s="85"/>
      <c r="ADA57" s="85"/>
      <c r="ADB57" s="85"/>
      <c r="ADC57" s="85"/>
      <c r="ADD57" s="85"/>
      <c r="ADE57" s="85"/>
      <c r="ADF57" s="85"/>
      <c r="ADG57" s="85"/>
      <c r="ADH57" s="85"/>
      <c r="ADI57" s="85"/>
      <c r="ADJ57" s="85"/>
      <c r="ADK57" s="85"/>
      <c r="ADL57" s="85"/>
      <c r="ADM57" s="85"/>
      <c r="ADN57" s="85"/>
      <c r="ADO57" s="85"/>
      <c r="ADP57" s="85"/>
      <c r="ADQ57" s="85"/>
      <c r="ADR57" s="85"/>
      <c r="ADS57" s="85"/>
      <c r="ADT57" s="85"/>
      <c r="ADU57" s="85"/>
      <c r="ADV57" s="85"/>
      <c r="ADW57" s="85"/>
      <c r="ADX57" s="85"/>
      <c r="ADY57" s="85"/>
      <c r="ADZ57" s="85"/>
      <c r="AEA57" s="85"/>
      <c r="AEB57" s="85"/>
      <c r="AEC57" s="85"/>
      <c r="AED57" s="85"/>
      <c r="AEE57" s="85"/>
      <c r="AEF57" s="85"/>
      <c r="AEG57" s="85"/>
      <c r="AEH57" s="85"/>
      <c r="AEI57" s="85"/>
      <c r="AEJ57" s="85"/>
      <c r="AEK57" s="85"/>
      <c r="AEL57" s="85"/>
      <c r="AEM57" s="85"/>
      <c r="AEN57" s="85"/>
      <c r="AEO57" s="85"/>
      <c r="AEP57" s="85"/>
      <c r="AEQ57" s="85"/>
      <c r="AER57" s="85"/>
      <c r="AES57" s="85"/>
      <c r="AET57" s="85"/>
      <c r="AEU57" s="85"/>
      <c r="AEV57" s="85"/>
      <c r="AEW57" s="85"/>
      <c r="AEX57" s="85"/>
      <c r="AEY57" s="85"/>
      <c r="AEZ57" s="85"/>
      <c r="AFA57" s="85"/>
      <c r="AFB57" s="85"/>
      <c r="AFC57" s="85"/>
      <c r="AFD57" s="85"/>
      <c r="AFE57" s="85"/>
      <c r="AFF57" s="85"/>
      <c r="AFG57" s="85"/>
      <c r="AFH57" s="85"/>
      <c r="AFI57" s="85"/>
      <c r="AFJ57" s="85"/>
      <c r="AFK57" s="85"/>
      <c r="AFL57" s="85"/>
      <c r="AFM57" s="85"/>
      <c r="AFN57" s="85"/>
      <c r="AFO57" s="85"/>
      <c r="AFP57" s="85"/>
      <c r="AFQ57" s="85"/>
      <c r="AFR57" s="85"/>
      <c r="AFS57" s="85"/>
      <c r="AFT57" s="85"/>
      <c r="AFU57" s="85"/>
      <c r="AFV57" s="85"/>
      <c r="AFW57" s="85"/>
      <c r="AFX57" s="85"/>
      <c r="AFY57" s="85"/>
      <c r="AFZ57" s="85"/>
      <c r="AGA57" s="85"/>
      <c r="AGB57" s="85"/>
      <c r="AGC57" s="85"/>
      <c r="AGD57" s="85"/>
      <c r="AGE57" s="85"/>
      <c r="AGF57" s="85"/>
      <c r="AGG57" s="85"/>
      <c r="AGH57" s="85"/>
      <c r="AGI57" s="85"/>
      <c r="AGJ57" s="85"/>
      <c r="AGK57" s="85"/>
      <c r="AGL57" s="85"/>
      <c r="AGM57" s="85"/>
      <c r="AGN57" s="85"/>
      <c r="AGO57" s="85"/>
      <c r="AGP57" s="85"/>
      <c r="AGQ57" s="85"/>
      <c r="AGR57" s="85"/>
      <c r="AGS57" s="85"/>
      <c r="AGT57" s="85"/>
      <c r="AGU57" s="85"/>
      <c r="AGV57" s="85"/>
      <c r="AGW57" s="85"/>
      <c r="AGX57" s="85"/>
      <c r="AGY57" s="85"/>
      <c r="AGZ57" s="85"/>
      <c r="AHA57" s="85"/>
      <c r="AHB57" s="85"/>
      <c r="AHC57" s="85"/>
      <c r="AHD57" s="85"/>
      <c r="AHE57" s="85"/>
      <c r="AHF57" s="85"/>
      <c r="AHG57" s="85"/>
      <c r="AHH57" s="85"/>
      <c r="AHI57" s="85"/>
      <c r="AHJ57" s="85"/>
      <c r="AHK57" s="85"/>
      <c r="AHL57" s="85"/>
      <c r="AHM57" s="85"/>
      <c r="AHN57" s="85"/>
      <c r="AHO57" s="85"/>
      <c r="AHP57" s="85"/>
      <c r="AHQ57" s="85"/>
      <c r="AHR57" s="85"/>
      <c r="AHS57" s="85"/>
      <c r="AHT57" s="85"/>
      <c r="AHU57" s="85"/>
      <c r="AHV57" s="85"/>
      <c r="AHW57" s="85"/>
      <c r="AHX57" s="85"/>
      <c r="AHY57" s="85"/>
      <c r="AHZ57" s="85"/>
      <c r="AIA57" s="85"/>
      <c r="AIB57" s="85"/>
      <c r="AIC57" s="85"/>
      <c r="AID57" s="85"/>
      <c r="AIE57" s="85"/>
      <c r="AIF57" s="85"/>
      <c r="AIG57" s="85"/>
      <c r="AIH57" s="85"/>
      <c r="AII57" s="85"/>
      <c r="AIJ57" s="85"/>
      <c r="AIK57" s="85"/>
      <c r="AIL57" s="85"/>
      <c r="AIM57" s="85"/>
      <c r="AIN57" s="85"/>
      <c r="AIO57" s="85"/>
      <c r="AIP57" s="85"/>
      <c r="AIQ57" s="85"/>
      <c r="AIR57" s="85"/>
      <c r="AIS57" s="85"/>
      <c r="AIT57" s="85"/>
      <c r="AIU57" s="85"/>
      <c r="AIV57" s="85"/>
      <c r="AIW57" s="85"/>
      <c r="AIX57" s="85"/>
      <c r="AIY57" s="85"/>
      <c r="AIZ57" s="85"/>
      <c r="AJA57" s="85"/>
      <c r="AJB57" s="85"/>
      <c r="AJC57" s="85"/>
      <c r="AJD57" s="85"/>
      <c r="AJE57" s="85"/>
      <c r="AJF57" s="85"/>
      <c r="AJG57" s="85"/>
      <c r="AJH57" s="85"/>
      <c r="AJI57" s="85"/>
      <c r="AJJ57" s="85"/>
      <c r="AJK57" s="85"/>
      <c r="AJL57" s="85"/>
      <c r="AJM57" s="85"/>
      <c r="AJN57" s="85"/>
      <c r="AJO57" s="85"/>
      <c r="AJP57" s="85"/>
      <c r="AJQ57" s="85"/>
      <c r="AJR57" s="85"/>
      <c r="AJS57" s="85"/>
      <c r="AJT57" s="85"/>
      <c r="AJU57" s="85"/>
      <c r="AJV57" s="85"/>
      <c r="AJW57" s="85"/>
      <c r="AJX57" s="85"/>
      <c r="AJY57" s="85"/>
      <c r="AJZ57" s="85"/>
      <c r="AKA57" s="85"/>
      <c r="AKB57" s="85"/>
      <c r="AKC57" s="85"/>
      <c r="AKD57" s="85"/>
      <c r="AKE57" s="85"/>
      <c r="AKF57" s="85"/>
      <c r="AKG57" s="85"/>
      <c r="AKH57" s="85"/>
      <c r="AKI57" s="85"/>
      <c r="AKJ57" s="85"/>
      <c r="AKK57" s="85"/>
      <c r="AKL57" s="85"/>
      <c r="AKM57" s="85"/>
      <c r="AKN57" s="85"/>
      <c r="AKO57" s="85"/>
      <c r="AKP57" s="85"/>
      <c r="AKQ57" s="85"/>
      <c r="AKR57" s="85"/>
      <c r="AKS57" s="85"/>
      <c r="AKT57" s="85"/>
      <c r="AKU57" s="85"/>
      <c r="AKV57" s="85"/>
      <c r="AKW57" s="85"/>
      <c r="AKX57" s="85"/>
      <c r="AKY57" s="85"/>
      <c r="AKZ57" s="85"/>
      <c r="ALA57" s="85"/>
      <c r="ALB57" s="85"/>
      <c r="ALC57" s="85"/>
      <c r="ALD57" s="85"/>
      <c r="ALE57" s="85"/>
      <c r="ALF57" s="85"/>
      <c r="ALG57" s="85"/>
      <c r="ALH57" s="85"/>
      <c r="ALI57" s="85"/>
      <c r="ALJ57" s="85"/>
      <c r="ALK57" s="85"/>
      <c r="ALL57" s="85"/>
      <c r="ALM57" s="85"/>
      <c r="ALN57" s="85"/>
      <c r="ALO57" s="85"/>
      <c r="ALP57" s="85"/>
      <c r="ALQ57" s="85"/>
      <c r="ALR57" s="85"/>
      <c r="ALS57" s="85"/>
      <c r="ALT57" s="85"/>
      <c r="ALU57" s="85"/>
      <c r="ALV57" s="85"/>
      <c r="ALW57" s="85"/>
      <c r="ALX57" s="85"/>
      <c r="ALY57" s="85"/>
      <c r="ALZ57" s="85"/>
      <c r="AMA57" s="85"/>
      <c r="AMB57" s="85"/>
      <c r="AMC57" s="85"/>
      <c r="AMD57" s="85"/>
      <c r="AME57" s="85"/>
      <c r="AMF57" s="85"/>
      <c r="AMG57" s="85"/>
      <c r="AMH57" s="85"/>
      <c r="AMI57" s="85"/>
      <c r="AMJ57" s="85"/>
      <c r="AMK57" s="85"/>
      <c r="AML57" s="85"/>
      <c r="AMM57" s="85"/>
      <c r="AMN57" s="85"/>
      <c r="AMO57" s="85"/>
      <c r="AMP57" s="85"/>
      <c r="AMQ57" s="85"/>
      <c r="AMR57" s="85"/>
      <c r="AMS57" s="85"/>
      <c r="AMT57" s="85"/>
      <c r="AMU57" s="85"/>
      <c r="AMV57" s="85"/>
      <c r="AMW57" s="85"/>
      <c r="AMX57" s="85"/>
      <c r="AMY57" s="85"/>
      <c r="AMZ57" s="85"/>
      <c r="ANA57" s="85"/>
      <c r="ANB57" s="85"/>
      <c r="ANC57" s="85"/>
      <c r="AND57" s="85"/>
      <c r="ANE57" s="85"/>
      <c r="ANF57" s="85"/>
      <c r="ANG57" s="85"/>
      <c r="ANH57" s="85"/>
      <c r="ANI57" s="85"/>
      <c r="ANJ57" s="85"/>
      <c r="ANK57" s="85"/>
      <c r="ANL57" s="85"/>
      <c r="ANM57" s="85"/>
      <c r="ANN57" s="85"/>
      <c r="ANO57" s="85"/>
      <c r="ANP57" s="85"/>
      <c r="ANQ57" s="85"/>
      <c r="ANR57" s="85"/>
      <c r="ANS57" s="85"/>
      <c r="ANT57" s="85"/>
      <c r="ANU57" s="85"/>
      <c r="ANV57" s="85"/>
      <c r="ANW57" s="85"/>
      <c r="ANX57" s="85"/>
      <c r="ANY57" s="85"/>
      <c r="ANZ57" s="85"/>
      <c r="AOA57" s="85"/>
      <c r="AOB57" s="85"/>
      <c r="AOC57" s="85"/>
      <c r="AOD57" s="85"/>
      <c r="AOE57" s="85"/>
      <c r="AOF57" s="85"/>
      <c r="AOG57" s="85"/>
      <c r="AOH57" s="85"/>
      <c r="AOI57" s="85"/>
      <c r="AOJ57" s="85"/>
      <c r="AOK57" s="85"/>
      <c r="AOL57" s="85"/>
      <c r="AOM57" s="85"/>
      <c r="AON57" s="85"/>
      <c r="AOO57" s="85"/>
      <c r="AOP57" s="85"/>
      <c r="AOQ57" s="85"/>
      <c r="AOR57" s="85"/>
      <c r="AOS57" s="85"/>
      <c r="AOT57" s="85"/>
      <c r="AOU57" s="85"/>
      <c r="AOV57" s="85"/>
      <c r="AOW57" s="85"/>
      <c r="AOX57" s="85"/>
      <c r="AOY57" s="85"/>
      <c r="AOZ57" s="85"/>
      <c r="APA57" s="85"/>
      <c r="APB57" s="85"/>
      <c r="APC57" s="85"/>
      <c r="APD57" s="85"/>
      <c r="APE57" s="85"/>
      <c r="APF57" s="85"/>
      <c r="APG57" s="85"/>
      <c r="APH57" s="85"/>
      <c r="API57" s="85"/>
      <c r="APJ57" s="85"/>
      <c r="APK57" s="85"/>
      <c r="APL57" s="85"/>
      <c r="APM57" s="85"/>
      <c r="APN57" s="85"/>
      <c r="APO57" s="85"/>
      <c r="APP57" s="85"/>
      <c r="APQ57" s="85"/>
      <c r="APR57" s="85"/>
      <c r="APS57" s="85"/>
      <c r="APT57" s="85"/>
      <c r="APU57" s="85"/>
      <c r="APV57" s="85"/>
      <c r="APW57" s="85"/>
      <c r="APX57" s="85"/>
      <c r="APY57" s="85"/>
      <c r="APZ57" s="85"/>
      <c r="AQA57" s="85"/>
      <c r="AQB57" s="85"/>
      <c r="AQC57" s="85"/>
      <c r="AQD57" s="85"/>
      <c r="AQE57" s="85"/>
      <c r="AQF57" s="85"/>
      <c r="AQG57" s="85"/>
      <c r="AQH57" s="85"/>
      <c r="AQI57" s="85"/>
      <c r="AQJ57" s="85"/>
      <c r="AQK57" s="85"/>
      <c r="AQL57" s="85"/>
      <c r="AQM57" s="85"/>
      <c r="AQN57" s="85"/>
      <c r="AQO57" s="85"/>
      <c r="AQP57" s="85"/>
      <c r="AQQ57" s="85"/>
      <c r="AQR57" s="85"/>
      <c r="AQS57" s="85"/>
      <c r="AQT57" s="85"/>
      <c r="AQU57" s="85"/>
      <c r="AQV57" s="85"/>
      <c r="AQW57" s="85"/>
      <c r="AQX57" s="85"/>
      <c r="AQY57" s="85"/>
      <c r="AQZ57" s="85"/>
      <c r="ARA57" s="85"/>
      <c r="ARB57" s="85"/>
      <c r="ARC57" s="85"/>
      <c r="ARD57" s="85"/>
      <c r="ARE57" s="85"/>
      <c r="ARF57" s="85"/>
      <c r="ARG57" s="85"/>
      <c r="ARH57" s="85"/>
      <c r="ARI57" s="85"/>
      <c r="ARJ57" s="85"/>
      <c r="ARK57" s="85"/>
      <c r="ARL57" s="85"/>
      <c r="ARM57" s="85"/>
      <c r="ARN57" s="85"/>
      <c r="ARO57" s="85"/>
      <c r="ARP57" s="85"/>
      <c r="ARQ57" s="85"/>
      <c r="ARR57" s="85"/>
      <c r="ARS57" s="85"/>
      <c r="ART57" s="85"/>
      <c r="ARU57" s="85"/>
      <c r="ARV57" s="85"/>
      <c r="ARW57" s="85"/>
      <c r="ARX57" s="85"/>
      <c r="ARY57" s="85"/>
      <c r="ARZ57" s="85"/>
      <c r="ASA57" s="85"/>
      <c r="ASB57" s="85"/>
      <c r="ASC57" s="85"/>
      <c r="ASD57" s="85"/>
      <c r="ASE57" s="85"/>
      <c r="ASF57" s="85"/>
      <c r="ASG57" s="85"/>
      <c r="ASH57" s="85"/>
      <c r="ASI57" s="85"/>
      <c r="ASJ57" s="85"/>
      <c r="ASK57" s="85"/>
      <c r="ASL57" s="85"/>
      <c r="ASM57" s="85"/>
      <c r="ASN57" s="85"/>
      <c r="ASO57" s="85"/>
      <c r="ASP57" s="85"/>
      <c r="ASQ57" s="85"/>
      <c r="ASR57" s="85"/>
      <c r="ASS57" s="85"/>
      <c r="AST57" s="85"/>
      <c r="ASU57" s="85"/>
      <c r="ASV57" s="85"/>
      <c r="ASW57" s="85"/>
      <c r="ASX57" s="85"/>
      <c r="ASY57" s="85"/>
      <c r="ASZ57" s="85"/>
      <c r="ATA57" s="85"/>
      <c r="ATB57" s="85"/>
      <c r="ATC57" s="85"/>
      <c r="ATD57" s="85"/>
      <c r="ATE57" s="85"/>
      <c r="ATF57" s="85"/>
      <c r="ATG57" s="85"/>
      <c r="ATH57" s="85"/>
      <c r="ATI57" s="85"/>
      <c r="ATJ57" s="85"/>
      <c r="ATK57" s="85"/>
      <c r="ATL57" s="85"/>
      <c r="ATM57" s="85"/>
      <c r="ATN57" s="85"/>
      <c r="ATO57" s="85"/>
      <c r="ATP57" s="85"/>
      <c r="ATQ57" s="85"/>
      <c r="ATR57" s="85"/>
      <c r="ATS57" s="85"/>
      <c r="ATT57" s="85"/>
      <c r="ATU57" s="85"/>
      <c r="ATV57" s="85"/>
      <c r="ATW57" s="85"/>
      <c r="ATX57" s="85"/>
      <c r="ATY57" s="85"/>
      <c r="ATZ57" s="85"/>
      <c r="AUA57" s="85"/>
      <c r="AUB57" s="85"/>
      <c r="AUC57" s="85"/>
      <c r="AUD57" s="85"/>
      <c r="AUE57" s="85"/>
      <c r="AUF57" s="85"/>
      <c r="AUG57" s="85"/>
      <c r="AUH57" s="85"/>
      <c r="AUI57" s="85"/>
      <c r="AUJ57" s="85"/>
      <c r="AUK57" s="85"/>
      <c r="AUL57" s="85"/>
      <c r="AUM57" s="85"/>
      <c r="AUN57" s="85"/>
      <c r="AUO57" s="85"/>
      <c r="AUP57" s="85"/>
      <c r="AUQ57" s="85"/>
      <c r="AUR57" s="85"/>
      <c r="AUS57" s="85"/>
      <c r="AUT57" s="85"/>
      <c r="AUU57" s="85"/>
      <c r="AUV57" s="85"/>
      <c r="AUW57" s="85"/>
      <c r="AUX57" s="85"/>
      <c r="AUY57" s="85"/>
      <c r="AUZ57" s="85"/>
      <c r="AVA57" s="85"/>
      <c r="AVB57" s="85"/>
      <c r="AVC57" s="85"/>
      <c r="AVD57" s="85"/>
      <c r="AVE57" s="85"/>
      <c r="AVF57" s="85"/>
      <c r="AVG57" s="85"/>
      <c r="AVH57" s="85"/>
      <c r="AVI57" s="85"/>
      <c r="AVJ57" s="85"/>
      <c r="AVK57" s="85"/>
      <c r="AVL57" s="85"/>
      <c r="AVM57" s="85"/>
      <c r="AVN57" s="85"/>
      <c r="AVO57" s="85"/>
      <c r="AVP57" s="85"/>
      <c r="AVQ57" s="85"/>
      <c r="AVR57" s="85"/>
      <c r="AVS57" s="85"/>
      <c r="AVT57" s="85"/>
      <c r="AVU57" s="85"/>
      <c r="AVV57" s="85"/>
      <c r="AVW57" s="85"/>
      <c r="AVX57" s="85"/>
      <c r="AVY57" s="85"/>
      <c r="AVZ57" s="85"/>
      <c r="AWA57" s="85"/>
      <c r="AWB57" s="85"/>
      <c r="AWC57" s="85"/>
      <c r="AWD57" s="85"/>
      <c r="AWE57" s="85"/>
      <c r="AWF57" s="85"/>
      <c r="AWG57" s="85"/>
      <c r="AWH57" s="85"/>
      <c r="AWI57" s="85"/>
      <c r="AWJ57" s="85"/>
      <c r="AWK57" s="85"/>
      <c r="AWL57" s="85"/>
      <c r="AWM57" s="85"/>
      <c r="AWN57" s="85"/>
      <c r="AWO57" s="85"/>
      <c r="AWP57" s="85"/>
      <c r="AWQ57" s="85"/>
      <c r="AWR57" s="85"/>
      <c r="AWS57" s="85"/>
      <c r="AWT57" s="85"/>
      <c r="AWU57" s="85"/>
      <c r="AWV57" s="85"/>
      <c r="AWW57" s="85"/>
      <c r="AWX57" s="85"/>
      <c r="AWY57" s="85"/>
      <c r="AWZ57" s="85"/>
      <c r="AXA57" s="85"/>
      <c r="AXB57" s="85"/>
      <c r="AXC57" s="85"/>
      <c r="AXD57" s="85"/>
      <c r="AXE57" s="85"/>
      <c r="AXF57" s="85"/>
      <c r="AXG57" s="85"/>
      <c r="AXH57" s="85"/>
      <c r="AXI57" s="85"/>
      <c r="AXJ57" s="85"/>
      <c r="AXK57" s="85"/>
      <c r="AXL57" s="85"/>
      <c r="AXM57" s="85"/>
      <c r="AXN57" s="85"/>
      <c r="AXO57" s="85"/>
      <c r="AXP57" s="85"/>
      <c r="AXQ57" s="85"/>
      <c r="AXR57" s="85"/>
      <c r="AXS57" s="85"/>
      <c r="AXT57" s="85"/>
      <c r="AXU57" s="85"/>
      <c r="AXV57" s="85"/>
      <c r="AXW57" s="85"/>
      <c r="AXX57" s="85"/>
      <c r="AXY57" s="85"/>
      <c r="AXZ57" s="85"/>
      <c r="AYA57" s="85"/>
      <c r="AYB57" s="85"/>
      <c r="AYC57" s="85"/>
      <c r="AYD57" s="85"/>
      <c r="AYE57" s="85"/>
      <c r="AYF57" s="85"/>
      <c r="AYG57" s="85"/>
      <c r="AYH57" s="85"/>
      <c r="AYI57" s="85"/>
      <c r="AYJ57" s="85"/>
      <c r="AYK57" s="85"/>
      <c r="AYL57" s="85"/>
      <c r="AYM57" s="85"/>
      <c r="AYN57" s="85"/>
      <c r="AYO57" s="85"/>
      <c r="AYP57" s="85"/>
      <c r="AYQ57" s="85"/>
      <c r="AYR57" s="85"/>
      <c r="AYS57" s="85"/>
      <c r="AYT57" s="85"/>
      <c r="AYU57" s="85"/>
      <c r="AYV57" s="85"/>
      <c r="AYW57" s="85"/>
      <c r="AYX57" s="85"/>
      <c r="AYY57" s="85"/>
      <c r="AYZ57" s="85"/>
      <c r="AZA57" s="85"/>
      <c r="AZB57" s="85"/>
      <c r="AZC57" s="85"/>
      <c r="AZD57" s="85"/>
      <c r="AZE57" s="85"/>
      <c r="AZF57" s="85"/>
      <c r="AZG57" s="85"/>
      <c r="AZH57" s="85"/>
      <c r="AZI57" s="85"/>
      <c r="AZJ57" s="85"/>
      <c r="AZK57" s="85"/>
      <c r="AZL57" s="85"/>
      <c r="AZM57" s="85"/>
      <c r="AZN57" s="85"/>
      <c r="AZO57" s="85"/>
      <c r="AZP57" s="85"/>
      <c r="AZQ57" s="85"/>
      <c r="AZR57" s="85"/>
      <c r="AZS57" s="85"/>
      <c r="AZT57" s="85"/>
      <c r="AZU57" s="85"/>
      <c r="AZV57" s="85"/>
      <c r="AZW57" s="85"/>
      <c r="AZX57" s="85"/>
      <c r="AZY57" s="85"/>
      <c r="AZZ57" s="85"/>
      <c r="BAA57" s="85"/>
      <c r="BAB57" s="85"/>
      <c r="BAC57" s="85"/>
      <c r="BAD57" s="85"/>
      <c r="BAE57" s="85"/>
      <c r="BAF57" s="85"/>
      <c r="BAG57" s="85"/>
      <c r="BAH57" s="85"/>
      <c r="BAI57" s="85"/>
      <c r="BAJ57" s="85"/>
      <c r="BAK57" s="85"/>
      <c r="BAL57" s="85"/>
      <c r="BAM57" s="85"/>
      <c r="BAN57" s="85"/>
      <c r="BAO57" s="85"/>
      <c r="BAP57" s="85"/>
      <c r="BAQ57" s="85"/>
      <c r="BAR57" s="85"/>
      <c r="BAS57" s="85"/>
      <c r="BAT57" s="85"/>
      <c r="BAU57" s="85"/>
      <c r="BAV57" s="85"/>
      <c r="BAW57" s="85"/>
      <c r="BAX57" s="85"/>
      <c r="BAY57" s="85"/>
      <c r="BAZ57" s="85"/>
      <c r="BBA57" s="85"/>
      <c r="BBB57" s="85"/>
      <c r="BBC57" s="85"/>
      <c r="BBD57" s="85"/>
      <c r="BBE57" s="85"/>
      <c r="BBF57" s="85"/>
      <c r="BBG57" s="85"/>
      <c r="BBH57" s="85"/>
      <c r="BBI57" s="85"/>
      <c r="BBJ57" s="85"/>
      <c r="BBK57" s="85"/>
      <c r="BBL57" s="85"/>
      <c r="BBM57" s="85"/>
      <c r="BBN57" s="85"/>
      <c r="BBO57" s="85"/>
      <c r="BBP57" s="85"/>
      <c r="BBQ57" s="85"/>
      <c r="BBR57" s="85"/>
      <c r="BBS57" s="85"/>
      <c r="BBT57" s="85"/>
      <c r="BBU57" s="85"/>
      <c r="BBV57" s="85"/>
      <c r="BBW57" s="85"/>
      <c r="BBX57" s="85"/>
      <c r="BBY57" s="85"/>
      <c r="BBZ57" s="85"/>
      <c r="BCA57" s="85"/>
      <c r="BCB57" s="85"/>
      <c r="BCC57" s="85"/>
      <c r="BCD57" s="85"/>
      <c r="BCE57" s="85"/>
      <c r="BCF57" s="85"/>
      <c r="BCG57" s="85"/>
      <c r="BCH57" s="85"/>
      <c r="BCI57" s="85"/>
      <c r="BCJ57" s="85"/>
      <c r="BCK57" s="85"/>
      <c r="BCL57" s="85"/>
      <c r="BCM57" s="85"/>
      <c r="BCN57" s="85"/>
      <c r="BCO57" s="85"/>
      <c r="BCP57" s="85"/>
      <c r="BCQ57" s="85"/>
      <c r="BCR57" s="85"/>
      <c r="BCS57" s="85"/>
      <c r="BCT57" s="85"/>
      <c r="BCU57" s="85"/>
      <c r="BCV57" s="85"/>
      <c r="BCW57" s="85"/>
      <c r="BCX57" s="85"/>
      <c r="BCY57" s="85"/>
      <c r="BCZ57" s="85"/>
      <c r="BDA57" s="85"/>
      <c r="BDB57" s="85"/>
      <c r="BDC57" s="85"/>
      <c r="BDD57" s="85"/>
      <c r="BDE57" s="85"/>
      <c r="BDF57" s="85"/>
      <c r="BDG57" s="85"/>
      <c r="BDH57" s="85"/>
      <c r="BDI57" s="85"/>
      <c r="BDJ57" s="85"/>
      <c r="BDK57" s="85"/>
      <c r="BDL57" s="85"/>
      <c r="BDM57" s="85"/>
    </row>
    <row r="58" spans="1:1469" ht="30" customHeight="1">
      <c r="A58" s="269"/>
      <c r="B58" s="81">
        <v>55</v>
      </c>
      <c r="C58" s="87" t="s">
        <v>846</v>
      </c>
      <c r="D58" s="68" t="s">
        <v>846</v>
      </c>
      <c r="E58" s="66"/>
      <c r="F58" s="66" t="s">
        <v>68</v>
      </c>
      <c r="G58" s="66"/>
      <c r="H58" s="66"/>
      <c r="I58" s="237"/>
      <c r="J58" s="238"/>
      <c r="K58" s="245">
        <v>46610</v>
      </c>
      <c r="L58" s="253"/>
      <c r="M58" s="132"/>
      <c r="N58" s="132" t="s">
        <v>848</v>
      </c>
      <c r="O58" s="132"/>
      <c r="P58" s="132"/>
      <c r="Q58" s="132"/>
      <c r="R58" s="132"/>
      <c r="S58" s="132"/>
      <c r="T58" s="132"/>
      <c r="U58" s="132"/>
      <c r="V58" s="132"/>
      <c r="W58" s="132"/>
      <c r="X58" s="132"/>
      <c r="Y58" s="132"/>
      <c r="Z58" s="132"/>
      <c r="AA58" s="132"/>
      <c r="AB58" s="132"/>
      <c r="AC58" s="132"/>
      <c r="AD58" s="138"/>
      <c r="AE58" s="132"/>
      <c r="AF58" s="134"/>
      <c r="AG58" s="132"/>
      <c r="AH58" s="132"/>
      <c r="AI58" s="132"/>
      <c r="AK58" s="85"/>
      <c r="AL58" s="85"/>
      <c r="AM58" s="85"/>
      <c r="AN58" s="85"/>
      <c r="AO58" s="85"/>
      <c r="AP58" s="85"/>
      <c r="AQ58" s="85"/>
      <c r="AR58" s="85"/>
      <c r="AS58" s="85"/>
      <c r="AT58" s="85"/>
      <c r="AU58" s="85"/>
      <c r="AV58" s="85"/>
      <c r="AW58" s="85"/>
      <c r="AX58" s="85"/>
      <c r="AY58" s="85"/>
      <c r="AZ58" s="85"/>
      <c r="BA58" s="85"/>
      <c r="BB58" s="85"/>
      <c r="BC58" s="85"/>
      <c r="BD58" s="85"/>
      <c r="BE58" s="85"/>
      <c r="BF58" s="85"/>
      <c r="BG58" s="85"/>
      <c r="BH58" s="85"/>
      <c r="BI58" s="85"/>
      <c r="BJ58" s="85"/>
      <c r="BK58" s="85"/>
      <c r="BL58" s="85"/>
      <c r="BM58" s="85"/>
      <c r="BN58" s="85"/>
      <c r="BO58" s="85"/>
      <c r="BP58" s="85"/>
      <c r="BQ58" s="85"/>
      <c r="BR58" s="85"/>
      <c r="BS58" s="85"/>
      <c r="BT58" s="85"/>
      <c r="BU58" s="85"/>
      <c r="BV58" s="85"/>
      <c r="BW58" s="85"/>
      <c r="BX58" s="85"/>
      <c r="BY58" s="85"/>
      <c r="BZ58" s="85"/>
      <c r="CA58" s="85"/>
      <c r="CB58" s="85"/>
      <c r="CC58" s="85"/>
      <c r="CD58" s="85"/>
      <c r="CE58" s="85"/>
      <c r="CF58" s="85"/>
      <c r="CG58" s="85"/>
      <c r="CH58" s="85"/>
      <c r="CI58" s="85"/>
      <c r="CJ58" s="85"/>
      <c r="CK58" s="85"/>
      <c r="CL58" s="85"/>
      <c r="CM58" s="85"/>
      <c r="CN58" s="85"/>
      <c r="CO58" s="85"/>
      <c r="CP58" s="85"/>
      <c r="CQ58" s="85"/>
      <c r="CR58" s="85"/>
      <c r="CS58" s="85"/>
      <c r="CT58" s="85"/>
      <c r="CU58" s="85"/>
      <c r="CV58" s="85"/>
      <c r="CW58" s="85"/>
      <c r="CX58" s="85"/>
      <c r="CY58" s="85"/>
      <c r="CZ58" s="85"/>
      <c r="DA58" s="85"/>
      <c r="DB58" s="85"/>
      <c r="DC58" s="85"/>
      <c r="DD58" s="85"/>
      <c r="DE58" s="85"/>
      <c r="DF58" s="85"/>
      <c r="DG58" s="85"/>
      <c r="DH58" s="85"/>
      <c r="DI58" s="85"/>
      <c r="DJ58" s="85"/>
      <c r="DK58" s="85"/>
      <c r="DL58" s="85"/>
      <c r="DM58" s="85"/>
      <c r="DN58" s="85"/>
      <c r="DO58" s="85"/>
      <c r="DP58" s="85"/>
      <c r="DQ58" s="85"/>
      <c r="DR58" s="85"/>
      <c r="DS58" s="85"/>
      <c r="DT58" s="85"/>
      <c r="DU58" s="85"/>
      <c r="DV58" s="85"/>
      <c r="DW58" s="85"/>
      <c r="DX58" s="85"/>
      <c r="DY58" s="85"/>
      <c r="DZ58" s="85"/>
      <c r="EA58" s="85"/>
      <c r="EB58" s="85"/>
      <c r="EC58" s="85"/>
      <c r="ED58" s="85"/>
      <c r="EE58" s="85"/>
      <c r="EF58" s="85"/>
      <c r="EG58" s="85"/>
      <c r="EH58" s="85"/>
      <c r="EI58" s="85"/>
      <c r="EJ58" s="85"/>
      <c r="EK58" s="85"/>
      <c r="EL58" s="85"/>
      <c r="EM58" s="85"/>
      <c r="EN58" s="85"/>
      <c r="EO58" s="85"/>
      <c r="EP58" s="85"/>
      <c r="EQ58" s="85"/>
      <c r="ER58" s="85"/>
      <c r="ES58" s="85"/>
      <c r="ET58" s="85"/>
      <c r="EU58" s="85"/>
      <c r="EV58" s="85"/>
      <c r="EW58" s="85"/>
      <c r="EX58" s="85"/>
      <c r="EY58" s="85"/>
      <c r="EZ58" s="85"/>
      <c r="FA58" s="85"/>
      <c r="FB58" s="85"/>
      <c r="FC58" s="85"/>
      <c r="FD58" s="85"/>
      <c r="FE58" s="85"/>
      <c r="FF58" s="85"/>
      <c r="FG58" s="85"/>
      <c r="FH58" s="85"/>
      <c r="FI58" s="85"/>
      <c r="FJ58" s="85"/>
      <c r="FK58" s="85"/>
      <c r="FL58" s="85"/>
      <c r="FM58" s="85"/>
      <c r="FN58" s="85"/>
      <c r="FO58" s="85"/>
      <c r="FP58" s="85"/>
      <c r="FQ58" s="85"/>
      <c r="FR58" s="85"/>
      <c r="FS58" s="85"/>
      <c r="FT58" s="85"/>
      <c r="FU58" s="85"/>
      <c r="FV58" s="85"/>
      <c r="FW58" s="85"/>
      <c r="FX58" s="85"/>
      <c r="FY58" s="85"/>
      <c r="FZ58" s="85"/>
      <c r="GA58" s="85"/>
      <c r="GB58" s="85"/>
      <c r="GC58" s="85"/>
      <c r="GD58" s="85"/>
      <c r="GE58" s="85"/>
      <c r="GF58" s="85"/>
      <c r="GG58" s="85"/>
      <c r="GH58" s="85"/>
      <c r="GI58" s="85"/>
      <c r="GJ58" s="85"/>
      <c r="GK58" s="85"/>
      <c r="GL58" s="85"/>
      <c r="GM58" s="85"/>
      <c r="GN58" s="85"/>
      <c r="GO58" s="85"/>
      <c r="GP58" s="85"/>
      <c r="GQ58" s="85"/>
      <c r="GR58" s="85"/>
      <c r="GS58" s="85"/>
      <c r="GT58" s="85"/>
      <c r="GU58" s="85"/>
      <c r="GV58" s="85"/>
      <c r="GW58" s="85"/>
      <c r="GX58" s="85"/>
      <c r="GY58" s="85"/>
      <c r="GZ58" s="85"/>
      <c r="HA58" s="85"/>
      <c r="HB58" s="85"/>
      <c r="HC58" s="85"/>
      <c r="HD58" s="85"/>
      <c r="HE58" s="85"/>
      <c r="HF58" s="85"/>
      <c r="HG58" s="85"/>
      <c r="HH58" s="85"/>
      <c r="HI58" s="85"/>
      <c r="HJ58" s="85"/>
      <c r="HK58" s="85"/>
      <c r="HL58" s="85"/>
      <c r="HM58" s="85"/>
      <c r="HN58" s="85"/>
      <c r="HO58" s="85"/>
      <c r="HP58" s="85"/>
      <c r="HQ58" s="85"/>
      <c r="HR58" s="85"/>
      <c r="HS58" s="85"/>
      <c r="HT58" s="85"/>
      <c r="HU58" s="85"/>
      <c r="HV58" s="85"/>
      <c r="HW58" s="85"/>
      <c r="HX58" s="85"/>
      <c r="HY58" s="85"/>
      <c r="HZ58" s="85"/>
      <c r="IA58" s="85"/>
      <c r="IB58" s="85"/>
      <c r="IC58" s="85"/>
      <c r="ID58" s="85"/>
      <c r="IE58" s="85"/>
      <c r="IF58" s="85"/>
      <c r="IG58" s="85"/>
      <c r="IH58" s="85"/>
      <c r="II58" s="85"/>
      <c r="IJ58" s="85"/>
      <c r="IK58" s="85"/>
      <c r="IL58" s="85"/>
      <c r="IM58" s="85"/>
      <c r="IN58" s="85"/>
      <c r="IO58" s="85"/>
      <c r="IP58" s="85"/>
      <c r="IQ58" s="85"/>
      <c r="IR58" s="85"/>
      <c r="IS58" s="85"/>
      <c r="IT58" s="85"/>
      <c r="IU58" s="85"/>
      <c r="IV58" s="85"/>
      <c r="IW58" s="85"/>
      <c r="IX58" s="85"/>
      <c r="IY58" s="85"/>
      <c r="IZ58" s="85"/>
      <c r="JA58" s="85"/>
      <c r="JB58" s="85"/>
      <c r="JC58" s="85"/>
      <c r="JD58" s="85"/>
      <c r="JE58" s="85"/>
      <c r="JF58" s="85"/>
      <c r="JG58" s="85"/>
      <c r="JH58" s="85"/>
      <c r="JI58" s="85"/>
      <c r="JJ58" s="85"/>
      <c r="JK58" s="85"/>
      <c r="JL58" s="85"/>
      <c r="JM58" s="85"/>
      <c r="JN58" s="85"/>
      <c r="JO58" s="85"/>
      <c r="JP58" s="85"/>
      <c r="JQ58" s="85"/>
      <c r="JR58" s="85"/>
      <c r="JS58" s="85"/>
      <c r="JT58" s="85"/>
      <c r="JU58" s="85"/>
      <c r="JV58" s="85"/>
      <c r="JW58" s="85"/>
      <c r="JX58" s="85"/>
      <c r="JY58" s="85"/>
      <c r="JZ58" s="85"/>
      <c r="KA58" s="85"/>
      <c r="KB58" s="85"/>
      <c r="KC58" s="85"/>
      <c r="KD58" s="85"/>
      <c r="KE58" s="85"/>
      <c r="KF58" s="85"/>
      <c r="KG58" s="85"/>
      <c r="KH58" s="85"/>
      <c r="KI58" s="85"/>
      <c r="KJ58" s="85"/>
      <c r="KK58" s="85"/>
      <c r="KL58" s="85"/>
      <c r="KM58" s="85"/>
      <c r="KN58" s="85"/>
      <c r="KO58" s="85"/>
      <c r="KP58" s="85"/>
      <c r="KQ58" s="85"/>
      <c r="KR58" s="85"/>
      <c r="KS58" s="85"/>
      <c r="KT58" s="85"/>
      <c r="KU58" s="85"/>
      <c r="KV58" s="85"/>
      <c r="KW58" s="85"/>
      <c r="KX58" s="85"/>
      <c r="KY58" s="85"/>
      <c r="KZ58" s="85"/>
      <c r="LA58" s="85"/>
      <c r="LB58" s="85"/>
      <c r="LC58" s="85"/>
      <c r="LD58" s="85"/>
      <c r="LE58" s="85"/>
      <c r="LF58" s="85"/>
      <c r="LG58" s="85"/>
      <c r="LH58" s="85"/>
      <c r="LI58" s="85"/>
      <c r="LJ58" s="85"/>
      <c r="LK58" s="85"/>
      <c r="LL58" s="85"/>
      <c r="LM58" s="85"/>
      <c r="LN58" s="85"/>
      <c r="LO58" s="85"/>
      <c r="LP58" s="85"/>
      <c r="LQ58" s="85"/>
      <c r="LR58" s="85"/>
      <c r="LS58" s="85"/>
      <c r="LT58" s="85"/>
      <c r="LU58" s="85"/>
      <c r="LV58" s="85"/>
      <c r="LW58" s="85"/>
      <c r="LX58" s="85"/>
      <c r="LY58" s="85"/>
      <c r="LZ58" s="85"/>
      <c r="MA58" s="85"/>
      <c r="MB58" s="85"/>
      <c r="MC58" s="85"/>
      <c r="MD58" s="85"/>
      <c r="ME58" s="85"/>
      <c r="MF58" s="85"/>
      <c r="MG58" s="85"/>
      <c r="MH58" s="85"/>
      <c r="MI58" s="85"/>
      <c r="MJ58" s="85"/>
      <c r="MK58" s="85"/>
      <c r="ML58" s="85"/>
      <c r="MM58" s="85"/>
      <c r="MN58" s="85"/>
      <c r="MO58" s="85"/>
      <c r="MP58" s="85"/>
      <c r="MQ58" s="85"/>
      <c r="MR58" s="85"/>
      <c r="MS58" s="85"/>
      <c r="MT58" s="85"/>
      <c r="MU58" s="85"/>
      <c r="MV58" s="85"/>
      <c r="MW58" s="85"/>
      <c r="MX58" s="85"/>
      <c r="MY58" s="85"/>
      <c r="MZ58" s="85"/>
      <c r="NA58" s="85"/>
      <c r="NB58" s="85"/>
      <c r="NC58" s="85"/>
      <c r="ND58" s="85"/>
      <c r="NE58" s="85"/>
      <c r="NF58" s="85"/>
      <c r="NG58" s="85"/>
      <c r="NH58" s="85"/>
      <c r="NI58" s="85"/>
      <c r="NJ58" s="85"/>
      <c r="NK58" s="85"/>
      <c r="NL58" s="85"/>
      <c r="NM58" s="85"/>
      <c r="NN58" s="85"/>
      <c r="NO58" s="85"/>
      <c r="NP58" s="85"/>
      <c r="NQ58" s="85"/>
      <c r="NR58" s="85"/>
      <c r="NS58" s="85"/>
      <c r="NT58" s="85"/>
      <c r="NU58" s="85"/>
      <c r="NV58" s="85"/>
      <c r="NW58" s="85"/>
      <c r="NX58" s="85"/>
      <c r="NY58" s="85"/>
      <c r="NZ58" s="85"/>
      <c r="OA58" s="85"/>
      <c r="OB58" s="85"/>
      <c r="OC58" s="85"/>
      <c r="OD58" s="85"/>
      <c r="OE58" s="85"/>
      <c r="OF58" s="85"/>
      <c r="OG58" s="85"/>
      <c r="OH58" s="85"/>
      <c r="OI58" s="85"/>
      <c r="OJ58" s="85"/>
      <c r="OK58" s="85"/>
      <c r="OL58" s="85"/>
      <c r="OM58" s="85"/>
      <c r="ON58" s="85"/>
      <c r="OO58" s="85"/>
      <c r="OP58" s="85"/>
      <c r="OQ58" s="85"/>
      <c r="OR58" s="85"/>
      <c r="OS58" s="85"/>
      <c r="OT58" s="85"/>
      <c r="OU58" s="85"/>
      <c r="OV58" s="85"/>
      <c r="OW58" s="85"/>
      <c r="OX58" s="85"/>
      <c r="OY58" s="85"/>
      <c r="OZ58" s="85"/>
      <c r="PA58" s="85"/>
      <c r="PB58" s="85"/>
      <c r="PC58" s="85"/>
      <c r="PD58" s="85"/>
      <c r="PE58" s="85"/>
      <c r="PF58" s="85"/>
      <c r="PG58" s="85"/>
      <c r="PH58" s="85"/>
      <c r="PI58" s="85"/>
      <c r="PJ58" s="85"/>
      <c r="PK58" s="85"/>
      <c r="PL58" s="85"/>
      <c r="PM58" s="85"/>
      <c r="PN58" s="85"/>
      <c r="PO58" s="85"/>
      <c r="PP58" s="85"/>
      <c r="PQ58" s="85"/>
      <c r="PR58" s="85"/>
      <c r="PS58" s="85"/>
      <c r="PT58" s="85"/>
      <c r="PU58" s="85"/>
      <c r="PV58" s="85"/>
      <c r="PW58" s="85"/>
      <c r="PX58" s="85"/>
      <c r="PY58" s="85"/>
      <c r="PZ58" s="85"/>
      <c r="QA58" s="85"/>
      <c r="QB58" s="85"/>
      <c r="QC58" s="85"/>
      <c r="QD58" s="85"/>
      <c r="QE58" s="85"/>
      <c r="QF58" s="85"/>
      <c r="QG58" s="85"/>
      <c r="QH58" s="85"/>
      <c r="QI58" s="85"/>
      <c r="QJ58" s="85"/>
      <c r="QK58" s="85"/>
      <c r="QL58" s="85"/>
      <c r="QM58" s="85"/>
      <c r="QN58" s="85"/>
      <c r="QO58" s="85"/>
      <c r="QP58" s="85"/>
      <c r="QQ58" s="85"/>
      <c r="QR58" s="85"/>
      <c r="QS58" s="85"/>
      <c r="QT58" s="85"/>
      <c r="QU58" s="85"/>
      <c r="QV58" s="85"/>
      <c r="QW58" s="85"/>
      <c r="QX58" s="85"/>
      <c r="QY58" s="85"/>
      <c r="QZ58" s="85"/>
      <c r="RA58" s="85"/>
      <c r="RB58" s="85"/>
      <c r="RC58" s="85"/>
      <c r="RD58" s="85"/>
      <c r="RE58" s="85"/>
      <c r="RF58" s="85"/>
      <c r="RG58" s="85"/>
      <c r="RH58" s="85"/>
      <c r="RI58" s="85"/>
      <c r="RJ58" s="85"/>
      <c r="RK58" s="85"/>
      <c r="RL58" s="85"/>
      <c r="RM58" s="85"/>
      <c r="RN58" s="85"/>
      <c r="RO58" s="85"/>
      <c r="RP58" s="85"/>
      <c r="RQ58" s="85"/>
      <c r="RR58" s="85"/>
      <c r="RS58" s="85"/>
      <c r="RT58" s="85"/>
      <c r="RU58" s="85"/>
      <c r="RV58" s="85"/>
      <c r="RW58" s="85"/>
      <c r="RX58" s="85"/>
      <c r="RY58" s="85"/>
      <c r="RZ58" s="85"/>
      <c r="SA58" s="85"/>
      <c r="SB58" s="85"/>
      <c r="SC58" s="85"/>
      <c r="SD58" s="85"/>
      <c r="SE58" s="85"/>
      <c r="SF58" s="85"/>
      <c r="SG58" s="85"/>
      <c r="SH58" s="85"/>
      <c r="SI58" s="85"/>
      <c r="SJ58" s="85"/>
      <c r="SK58" s="85"/>
      <c r="SL58" s="85"/>
      <c r="SM58" s="85"/>
      <c r="SN58" s="85"/>
      <c r="SO58" s="85"/>
      <c r="SP58" s="85"/>
      <c r="SQ58" s="85"/>
      <c r="SR58" s="85"/>
      <c r="SS58" s="85"/>
      <c r="ST58" s="85"/>
      <c r="SU58" s="85"/>
      <c r="SV58" s="85"/>
      <c r="SW58" s="85"/>
      <c r="SX58" s="85"/>
      <c r="SY58" s="85"/>
      <c r="SZ58" s="85"/>
      <c r="TA58" s="85"/>
      <c r="TB58" s="85"/>
      <c r="TC58" s="85"/>
      <c r="TD58" s="85"/>
      <c r="TE58" s="85"/>
      <c r="TF58" s="85"/>
      <c r="TG58" s="85"/>
      <c r="TH58" s="85"/>
      <c r="TI58" s="85"/>
      <c r="TJ58" s="85"/>
      <c r="TK58" s="85"/>
      <c r="TL58" s="85"/>
      <c r="TM58" s="85"/>
      <c r="TN58" s="85"/>
      <c r="TO58" s="85"/>
      <c r="TP58" s="85"/>
      <c r="TQ58" s="85"/>
      <c r="TR58" s="85"/>
      <c r="TS58" s="85"/>
      <c r="TT58" s="85"/>
      <c r="TU58" s="85"/>
      <c r="TV58" s="85"/>
      <c r="TW58" s="85"/>
      <c r="TX58" s="85"/>
      <c r="TY58" s="85"/>
      <c r="TZ58" s="85"/>
      <c r="UA58" s="85"/>
      <c r="UB58" s="85"/>
      <c r="UC58" s="85"/>
      <c r="UD58" s="85"/>
      <c r="UE58" s="85"/>
      <c r="UF58" s="85"/>
      <c r="UG58" s="85"/>
      <c r="UH58" s="85"/>
      <c r="UI58" s="85"/>
      <c r="UJ58" s="85"/>
      <c r="UK58" s="85"/>
      <c r="UL58" s="85"/>
      <c r="UM58" s="85"/>
      <c r="UN58" s="85"/>
      <c r="UO58" s="85"/>
      <c r="UP58" s="85"/>
      <c r="UQ58" s="85"/>
      <c r="UR58" s="85"/>
      <c r="US58" s="85"/>
      <c r="UT58" s="85"/>
      <c r="UU58" s="85"/>
      <c r="UV58" s="85"/>
      <c r="UW58" s="85"/>
      <c r="UX58" s="85"/>
      <c r="UY58" s="85"/>
      <c r="UZ58" s="85"/>
      <c r="VA58" s="85"/>
      <c r="VB58" s="85"/>
      <c r="VC58" s="85"/>
      <c r="VD58" s="85"/>
      <c r="VE58" s="85"/>
      <c r="VF58" s="85"/>
      <c r="VG58" s="85"/>
      <c r="VH58" s="85"/>
      <c r="VI58" s="85"/>
      <c r="VJ58" s="85"/>
      <c r="VK58" s="85"/>
      <c r="VL58" s="85"/>
      <c r="VM58" s="85"/>
      <c r="VN58" s="85"/>
      <c r="VO58" s="85"/>
      <c r="VP58" s="85"/>
      <c r="VQ58" s="85"/>
      <c r="VR58" s="85"/>
      <c r="VS58" s="85"/>
      <c r="VT58" s="85"/>
      <c r="VU58" s="85"/>
      <c r="VV58" s="85"/>
      <c r="VW58" s="85"/>
      <c r="VX58" s="85"/>
      <c r="VY58" s="85"/>
      <c r="VZ58" s="85"/>
      <c r="WA58" s="85"/>
      <c r="WB58" s="85"/>
      <c r="WC58" s="85"/>
      <c r="WD58" s="85"/>
      <c r="WE58" s="85"/>
      <c r="WF58" s="85"/>
      <c r="WG58" s="85"/>
      <c r="WH58" s="85"/>
      <c r="WI58" s="85"/>
      <c r="WJ58" s="85"/>
      <c r="WK58" s="85"/>
      <c r="WL58" s="85"/>
      <c r="WM58" s="85"/>
      <c r="WN58" s="85"/>
      <c r="WO58" s="85"/>
      <c r="WP58" s="85"/>
      <c r="WQ58" s="85"/>
      <c r="WR58" s="85"/>
      <c r="WS58" s="85"/>
      <c r="WT58" s="85"/>
      <c r="WU58" s="85"/>
      <c r="WV58" s="85"/>
      <c r="WW58" s="85"/>
      <c r="WX58" s="85"/>
      <c r="WY58" s="85"/>
      <c r="WZ58" s="85"/>
      <c r="XA58" s="85"/>
      <c r="XB58" s="85"/>
      <c r="XC58" s="85"/>
      <c r="XD58" s="85"/>
      <c r="XE58" s="85"/>
      <c r="XF58" s="85"/>
      <c r="XG58" s="85"/>
      <c r="XH58" s="85"/>
      <c r="XI58" s="85"/>
      <c r="XJ58" s="85"/>
      <c r="XK58" s="85"/>
      <c r="XL58" s="85"/>
      <c r="XM58" s="85"/>
      <c r="XN58" s="85"/>
      <c r="XO58" s="85"/>
      <c r="XP58" s="85"/>
      <c r="XQ58" s="85"/>
      <c r="XR58" s="85"/>
      <c r="XS58" s="85"/>
      <c r="XT58" s="85"/>
      <c r="XU58" s="85"/>
      <c r="XV58" s="85"/>
      <c r="XW58" s="85"/>
      <c r="XX58" s="85"/>
      <c r="XY58" s="85"/>
      <c r="XZ58" s="85"/>
      <c r="YA58" s="85"/>
      <c r="YB58" s="85"/>
      <c r="YC58" s="85"/>
      <c r="YD58" s="85"/>
      <c r="YE58" s="85"/>
      <c r="YF58" s="85"/>
      <c r="YG58" s="85"/>
      <c r="YH58" s="85"/>
      <c r="YI58" s="85"/>
      <c r="YJ58" s="85"/>
      <c r="YK58" s="85"/>
      <c r="YL58" s="85"/>
      <c r="YM58" s="85"/>
      <c r="YN58" s="85"/>
      <c r="YO58" s="85"/>
      <c r="YP58" s="85"/>
      <c r="YQ58" s="85"/>
      <c r="YR58" s="85"/>
      <c r="YS58" s="85"/>
      <c r="YT58" s="85"/>
      <c r="YU58" s="85"/>
      <c r="YV58" s="85"/>
      <c r="YW58" s="85"/>
      <c r="YX58" s="85"/>
      <c r="YY58" s="85"/>
      <c r="YZ58" s="85"/>
      <c r="ZA58" s="85"/>
      <c r="ZB58" s="85"/>
      <c r="ZC58" s="85"/>
      <c r="ZD58" s="85"/>
      <c r="ZE58" s="85"/>
      <c r="ZF58" s="85"/>
      <c r="ZG58" s="85"/>
      <c r="ZH58" s="85"/>
      <c r="ZI58" s="85"/>
      <c r="ZJ58" s="85"/>
      <c r="ZK58" s="85"/>
      <c r="ZL58" s="85"/>
      <c r="ZM58" s="85"/>
      <c r="ZN58" s="85"/>
      <c r="ZO58" s="85"/>
      <c r="ZP58" s="85"/>
      <c r="ZQ58" s="85"/>
      <c r="ZR58" s="85"/>
      <c r="ZS58" s="85"/>
      <c r="ZT58" s="85"/>
      <c r="ZU58" s="85"/>
      <c r="ZV58" s="85"/>
      <c r="ZW58" s="85"/>
      <c r="ZX58" s="85"/>
      <c r="ZY58" s="85"/>
      <c r="ZZ58" s="85"/>
      <c r="AAA58" s="85"/>
      <c r="AAB58" s="85"/>
      <c r="AAC58" s="85"/>
      <c r="AAD58" s="85"/>
      <c r="AAE58" s="85"/>
      <c r="AAF58" s="85"/>
      <c r="AAG58" s="85"/>
      <c r="AAH58" s="85"/>
      <c r="AAI58" s="85"/>
      <c r="AAJ58" s="85"/>
      <c r="AAK58" s="85"/>
      <c r="AAL58" s="85"/>
      <c r="AAM58" s="85"/>
      <c r="AAN58" s="85"/>
      <c r="AAO58" s="85"/>
      <c r="AAP58" s="85"/>
      <c r="AAQ58" s="85"/>
      <c r="AAR58" s="85"/>
      <c r="AAS58" s="85"/>
      <c r="AAT58" s="85"/>
      <c r="AAU58" s="85"/>
      <c r="AAV58" s="85"/>
      <c r="AAW58" s="85"/>
      <c r="AAX58" s="85"/>
      <c r="AAY58" s="85"/>
      <c r="AAZ58" s="85"/>
      <c r="ABA58" s="85"/>
      <c r="ABB58" s="85"/>
      <c r="ABC58" s="85"/>
      <c r="ABD58" s="85"/>
      <c r="ABE58" s="85"/>
      <c r="ABF58" s="85"/>
      <c r="ABG58" s="85"/>
      <c r="ABH58" s="85"/>
      <c r="ABI58" s="85"/>
      <c r="ABJ58" s="85"/>
      <c r="ABK58" s="85"/>
      <c r="ABL58" s="85"/>
      <c r="ABM58" s="85"/>
      <c r="ABN58" s="85"/>
      <c r="ABO58" s="85"/>
      <c r="ABP58" s="85"/>
      <c r="ABQ58" s="85"/>
      <c r="ABR58" s="85"/>
      <c r="ABS58" s="85"/>
      <c r="ABT58" s="85"/>
      <c r="ABU58" s="85"/>
      <c r="ABV58" s="85"/>
      <c r="ABW58" s="85"/>
      <c r="ABX58" s="85"/>
      <c r="ABY58" s="85"/>
      <c r="ABZ58" s="85"/>
      <c r="ACA58" s="85"/>
      <c r="ACB58" s="85"/>
      <c r="ACC58" s="85"/>
      <c r="ACD58" s="85"/>
      <c r="ACE58" s="85"/>
      <c r="ACF58" s="85"/>
      <c r="ACG58" s="85"/>
      <c r="ACH58" s="85"/>
      <c r="ACI58" s="85"/>
      <c r="ACJ58" s="85"/>
      <c r="ACK58" s="85"/>
      <c r="ACL58" s="85"/>
      <c r="ACM58" s="85"/>
      <c r="ACN58" s="85"/>
      <c r="ACO58" s="85"/>
      <c r="ACP58" s="85"/>
      <c r="ACQ58" s="85"/>
      <c r="ACR58" s="85"/>
      <c r="ACS58" s="85"/>
      <c r="ACT58" s="85"/>
      <c r="ACU58" s="85"/>
      <c r="ACV58" s="85"/>
      <c r="ACW58" s="85"/>
      <c r="ACX58" s="85"/>
      <c r="ACY58" s="85"/>
      <c r="ACZ58" s="85"/>
      <c r="ADA58" s="85"/>
      <c r="ADB58" s="85"/>
      <c r="ADC58" s="85"/>
      <c r="ADD58" s="85"/>
      <c r="ADE58" s="85"/>
      <c r="ADF58" s="85"/>
      <c r="ADG58" s="85"/>
      <c r="ADH58" s="85"/>
      <c r="ADI58" s="85"/>
      <c r="ADJ58" s="85"/>
      <c r="ADK58" s="85"/>
      <c r="ADL58" s="85"/>
      <c r="ADM58" s="85"/>
      <c r="ADN58" s="85"/>
      <c r="ADO58" s="85"/>
      <c r="ADP58" s="85"/>
      <c r="ADQ58" s="85"/>
      <c r="ADR58" s="85"/>
      <c r="ADS58" s="85"/>
      <c r="ADT58" s="85"/>
      <c r="ADU58" s="85"/>
      <c r="ADV58" s="85"/>
      <c r="ADW58" s="85"/>
      <c r="ADX58" s="85"/>
      <c r="ADY58" s="85"/>
      <c r="ADZ58" s="85"/>
      <c r="AEA58" s="85"/>
      <c r="AEB58" s="85"/>
      <c r="AEC58" s="85"/>
      <c r="AED58" s="85"/>
      <c r="AEE58" s="85"/>
      <c r="AEF58" s="85"/>
      <c r="AEG58" s="85"/>
      <c r="AEH58" s="85"/>
      <c r="AEI58" s="85"/>
      <c r="AEJ58" s="85"/>
      <c r="AEK58" s="85"/>
      <c r="AEL58" s="85"/>
      <c r="AEM58" s="85"/>
      <c r="AEN58" s="85"/>
      <c r="AEO58" s="85"/>
      <c r="AEP58" s="85"/>
      <c r="AEQ58" s="85"/>
      <c r="AER58" s="85"/>
      <c r="AES58" s="85"/>
      <c r="AET58" s="85"/>
      <c r="AEU58" s="85"/>
      <c r="AEV58" s="85"/>
      <c r="AEW58" s="85"/>
      <c r="AEX58" s="85"/>
      <c r="AEY58" s="85"/>
      <c r="AEZ58" s="85"/>
      <c r="AFA58" s="85"/>
      <c r="AFB58" s="85"/>
      <c r="AFC58" s="85"/>
      <c r="AFD58" s="85"/>
      <c r="AFE58" s="85"/>
      <c r="AFF58" s="85"/>
      <c r="AFG58" s="85"/>
      <c r="AFH58" s="85"/>
      <c r="AFI58" s="85"/>
      <c r="AFJ58" s="85"/>
      <c r="AFK58" s="85"/>
      <c r="AFL58" s="85"/>
      <c r="AFM58" s="85"/>
      <c r="AFN58" s="85"/>
      <c r="AFO58" s="85"/>
      <c r="AFP58" s="85"/>
      <c r="AFQ58" s="85"/>
      <c r="AFR58" s="85"/>
      <c r="AFS58" s="85"/>
      <c r="AFT58" s="85"/>
      <c r="AFU58" s="85"/>
      <c r="AFV58" s="85"/>
      <c r="AFW58" s="85"/>
      <c r="AFX58" s="85"/>
      <c r="AFY58" s="85"/>
      <c r="AFZ58" s="85"/>
      <c r="AGA58" s="85"/>
      <c r="AGB58" s="85"/>
      <c r="AGC58" s="85"/>
      <c r="AGD58" s="85"/>
      <c r="AGE58" s="85"/>
      <c r="AGF58" s="85"/>
      <c r="AGG58" s="85"/>
      <c r="AGH58" s="85"/>
      <c r="AGI58" s="85"/>
      <c r="AGJ58" s="85"/>
      <c r="AGK58" s="85"/>
      <c r="AGL58" s="85"/>
      <c r="AGM58" s="85"/>
      <c r="AGN58" s="85"/>
      <c r="AGO58" s="85"/>
      <c r="AGP58" s="85"/>
      <c r="AGQ58" s="85"/>
      <c r="AGR58" s="85"/>
      <c r="AGS58" s="85"/>
      <c r="AGT58" s="85"/>
      <c r="AGU58" s="85"/>
      <c r="AGV58" s="85"/>
      <c r="AGW58" s="85"/>
      <c r="AGX58" s="85"/>
      <c r="AGY58" s="85"/>
      <c r="AGZ58" s="85"/>
      <c r="AHA58" s="85"/>
      <c r="AHB58" s="85"/>
      <c r="AHC58" s="85"/>
      <c r="AHD58" s="85"/>
      <c r="AHE58" s="85"/>
      <c r="AHF58" s="85"/>
      <c r="AHG58" s="85"/>
      <c r="AHH58" s="85"/>
      <c r="AHI58" s="85"/>
      <c r="AHJ58" s="85"/>
      <c r="AHK58" s="85"/>
      <c r="AHL58" s="85"/>
      <c r="AHM58" s="85"/>
      <c r="AHN58" s="85"/>
      <c r="AHO58" s="85"/>
      <c r="AHP58" s="85"/>
      <c r="AHQ58" s="85"/>
      <c r="AHR58" s="85"/>
      <c r="AHS58" s="85"/>
      <c r="AHT58" s="85"/>
      <c r="AHU58" s="85"/>
      <c r="AHV58" s="85"/>
      <c r="AHW58" s="85"/>
      <c r="AHX58" s="85"/>
      <c r="AHY58" s="85"/>
      <c r="AHZ58" s="85"/>
      <c r="AIA58" s="85"/>
      <c r="AIB58" s="85"/>
      <c r="AIC58" s="85"/>
      <c r="AID58" s="85"/>
      <c r="AIE58" s="85"/>
      <c r="AIF58" s="85"/>
      <c r="AIG58" s="85"/>
      <c r="AIH58" s="85"/>
      <c r="AII58" s="85"/>
      <c r="AIJ58" s="85"/>
      <c r="AIK58" s="85"/>
      <c r="AIL58" s="85"/>
      <c r="AIM58" s="85"/>
      <c r="AIN58" s="85"/>
      <c r="AIO58" s="85"/>
      <c r="AIP58" s="85"/>
      <c r="AIQ58" s="85"/>
      <c r="AIR58" s="85"/>
      <c r="AIS58" s="85"/>
      <c r="AIT58" s="85"/>
      <c r="AIU58" s="85"/>
      <c r="AIV58" s="85"/>
      <c r="AIW58" s="85"/>
      <c r="AIX58" s="85"/>
      <c r="AIY58" s="85"/>
      <c r="AIZ58" s="85"/>
      <c r="AJA58" s="85"/>
      <c r="AJB58" s="85"/>
      <c r="AJC58" s="85"/>
      <c r="AJD58" s="85"/>
      <c r="AJE58" s="85"/>
      <c r="AJF58" s="85"/>
      <c r="AJG58" s="85"/>
      <c r="AJH58" s="85"/>
      <c r="AJI58" s="85"/>
      <c r="AJJ58" s="85"/>
      <c r="AJK58" s="85"/>
      <c r="AJL58" s="85"/>
      <c r="AJM58" s="85"/>
      <c r="AJN58" s="85"/>
      <c r="AJO58" s="85"/>
      <c r="AJP58" s="85"/>
      <c r="AJQ58" s="85"/>
      <c r="AJR58" s="85"/>
      <c r="AJS58" s="85"/>
      <c r="AJT58" s="85"/>
      <c r="AJU58" s="85"/>
      <c r="AJV58" s="85"/>
      <c r="AJW58" s="85"/>
      <c r="AJX58" s="85"/>
      <c r="AJY58" s="85"/>
      <c r="AJZ58" s="85"/>
      <c r="AKA58" s="85"/>
      <c r="AKB58" s="85"/>
      <c r="AKC58" s="85"/>
      <c r="AKD58" s="85"/>
      <c r="AKE58" s="85"/>
      <c r="AKF58" s="85"/>
      <c r="AKG58" s="85"/>
      <c r="AKH58" s="85"/>
      <c r="AKI58" s="85"/>
      <c r="AKJ58" s="85"/>
      <c r="AKK58" s="85"/>
      <c r="AKL58" s="85"/>
      <c r="AKM58" s="85"/>
      <c r="AKN58" s="85"/>
      <c r="AKO58" s="85"/>
      <c r="AKP58" s="85"/>
      <c r="AKQ58" s="85"/>
      <c r="AKR58" s="85"/>
      <c r="AKS58" s="85"/>
      <c r="AKT58" s="85"/>
      <c r="AKU58" s="85"/>
      <c r="AKV58" s="85"/>
      <c r="AKW58" s="85"/>
      <c r="AKX58" s="85"/>
      <c r="AKY58" s="85"/>
      <c r="AKZ58" s="85"/>
      <c r="ALA58" s="85"/>
      <c r="ALB58" s="85"/>
      <c r="ALC58" s="85"/>
      <c r="ALD58" s="85"/>
      <c r="ALE58" s="85"/>
      <c r="ALF58" s="85"/>
      <c r="ALG58" s="85"/>
      <c r="ALH58" s="85"/>
      <c r="ALI58" s="85"/>
      <c r="ALJ58" s="85"/>
      <c r="ALK58" s="85"/>
      <c r="ALL58" s="85"/>
      <c r="ALM58" s="85"/>
      <c r="ALN58" s="85"/>
      <c r="ALO58" s="85"/>
      <c r="ALP58" s="85"/>
      <c r="ALQ58" s="85"/>
      <c r="ALR58" s="85"/>
      <c r="ALS58" s="85"/>
      <c r="ALT58" s="85"/>
      <c r="ALU58" s="85"/>
      <c r="ALV58" s="85"/>
      <c r="ALW58" s="85"/>
      <c r="ALX58" s="85"/>
      <c r="ALY58" s="85"/>
      <c r="ALZ58" s="85"/>
      <c r="AMA58" s="85"/>
      <c r="AMB58" s="85"/>
      <c r="AMC58" s="85"/>
      <c r="AMD58" s="85"/>
      <c r="AME58" s="85"/>
      <c r="AMF58" s="85"/>
      <c r="AMG58" s="85"/>
      <c r="AMH58" s="85"/>
      <c r="AMI58" s="85"/>
      <c r="AMJ58" s="85"/>
      <c r="AMK58" s="85"/>
      <c r="AML58" s="85"/>
      <c r="AMM58" s="85"/>
      <c r="AMN58" s="85"/>
      <c r="AMO58" s="85"/>
      <c r="AMP58" s="85"/>
      <c r="AMQ58" s="85"/>
      <c r="AMR58" s="85"/>
      <c r="AMS58" s="85"/>
      <c r="AMT58" s="85"/>
      <c r="AMU58" s="85"/>
      <c r="AMV58" s="85"/>
      <c r="AMW58" s="85"/>
      <c r="AMX58" s="85"/>
      <c r="AMY58" s="85"/>
      <c r="AMZ58" s="85"/>
      <c r="ANA58" s="85"/>
      <c r="ANB58" s="85"/>
      <c r="ANC58" s="85"/>
      <c r="AND58" s="85"/>
      <c r="ANE58" s="85"/>
      <c r="ANF58" s="85"/>
      <c r="ANG58" s="85"/>
      <c r="ANH58" s="85"/>
      <c r="ANI58" s="85"/>
      <c r="ANJ58" s="85"/>
      <c r="ANK58" s="85"/>
      <c r="ANL58" s="85"/>
      <c r="ANM58" s="85"/>
      <c r="ANN58" s="85"/>
      <c r="ANO58" s="85"/>
      <c r="ANP58" s="85"/>
      <c r="ANQ58" s="85"/>
      <c r="ANR58" s="85"/>
      <c r="ANS58" s="85"/>
      <c r="ANT58" s="85"/>
      <c r="ANU58" s="85"/>
      <c r="ANV58" s="85"/>
      <c r="ANW58" s="85"/>
      <c r="ANX58" s="85"/>
      <c r="ANY58" s="85"/>
      <c r="ANZ58" s="85"/>
      <c r="AOA58" s="85"/>
      <c r="AOB58" s="85"/>
      <c r="AOC58" s="85"/>
      <c r="AOD58" s="85"/>
      <c r="AOE58" s="85"/>
      <c r="AOF58" s="85"/>
      <c r="AOG58" s="85"/>
      <c r="AOH58" s="85"/>
      <c r="AOI58" s="85"/>
      <c r="AOJ58" s="85"/>
      <c r="AOK58" s="85"/>
      <c r="AOL58" s="85"/>
      <c r="AOM58" s="85"/>
      <c r="AON58" s="85"/>
      <c r="AOO58" s="85"/>
      <c r="AOP58" s="85"/>
      <c r="AOQ58" s="85"/>
      <c r="AOR58" s="85"/>
      <c r="AOS58" s="85"/>
      <c r="AOT58" s="85"/>
      <c r="AOU58" s="85"/>
      <c r="AOV58" s="85"/>
      <c r="AOW58" s="85"/>
      <c r="AOX58" s="85"/>
      <c r="AOY58" s="85"/>
      <c r="AOZ58" s="85"/>
      <c r="APA58" s="85"/>
      <c r="APB58" s="85"/>
      <c r="APC58" s="85"/>
      <c r="APD58" s="85"/>
      <c r="APE58" s="85"/>
      <c r="APF58" s="85"/>
      <c r="APG58" s="85"/>
      <c r="APH58" s="85"/>
      <c r="API58" s="85"/>
      <c r="APJ58" s="85"/>
      <c r="APK58" s="85"/>
      <c r="APL58" s="85"/>
      <c r="APM58" s="85"/>
      <c r="APN58" s="85"/>
      <c r="APO58" s="85"/>
      <c r="APP58" s="85"/>
      <c r="APQ58" s="85"/>
      <c r="APR58" s="85"/>
      <c r="APS58" s="85"/>
      <c r="APT58" s="85"/>
      <c r="APU58" s="85"/>
      <c r="APV58" s="85"/>
      <c r="APW58" s="85"/>
      <c r="APX58" s="85"/>
      <c r="APY58" s="85"/>
      <c r="APZ58" s="85"/>
      <c r="AQA58" s="85"/>
      <c r="AQB58" s="85"/>
      <c r="AQC58" s="85"/>
      <c r="AQD58" s="85"/>
      <c r="AQE58" s="85"/>
      <c r="AQF58" s="85"/>
      <c r="AQG58" s="85"/>
      <c r="AQH58" s="85"/>
      <c r="AQI58" s="85"/>
      <c r="AQJ58" s="85"/>
      <c r="AQK58" s="85"/>
      <c r="AQL58" s="85"/>
      <c r="AQM58" s="85"/>
      <c r="AQN58" s="85"/>
      <c r="AQO58" s="85"/>
      <c r="AQP58" s="85"/>
      <c r="AQQ58" s="85"/>
      <c r="AQR58" s="85"/>
      <c r="AQS58" s="85"/>
      <c r="AQT58" s="85"/>
      <c r="AQU58" s="85"/>
      <c r="AQV58" s="85"/>
      <c r="AQW58" s="85"/>
      <c r="AQX58" s="85"/>
      <c r="AQY58" s="85"/>
      <c r="AQZ58" s="85"/>
      <c r="ARA58" s="85"/>
      <c r="ARB58" s="85"/>
      <c r="ARC58" s="85"/>
      <c r="ARD58" s="85"/>
      <c r="ARE58" s="85"/>
      <c r="ARF58" s="85"/>
      <c r="ARG58" s="85"/>
      <c r="ARH58" s="85"/>
      <c r="ARI58" s="85"/>
      <c r="ARJ58" s="85"/>
      <c r="ARK58" s="85"/>
      <c r="ARL58" s="85"/>
      <c r="ARM58" s="85"/>
      <c r="ARN58" s="85"/>
      <c r="ARO58" s="85"/>
      <c r="ARP58" s="85"/>
      <c r="ARQ58" s="85"/>
      <c r="ARR58" s="85"/>
      <c r="ARS58" s="85"/>
      <c r="ART58" s="85"/>
      <c r="ARU58" s="85"/>
      <c r="ARV58" s="85"/>
      <c r="ARW58" s="85"/>
      <c r="ARX58" s="85"/>
      <c r="ARY58" s="85"/>
      <c r="ARZ58" s="85"/>
      <c r="ASA58" s="85"/>
      <c r="ASB58" s="85"/>
      <c r="ASC58" s="85"/>
      <c r="ASD58" s="85"/>
      <c r="ASE58" s="85"/>
      <c r="ASF58" s="85"/>
      <c r="ASG58" s="85"/>
      <c r="ASH58" s="85"/>
      <c r="ASI58" s="85"/>
      <c r="ASJ58" s="85"/>
      <c r="ASK58" s="85"/>
      <c r="ASL58" s="85"/>
      <c r="ASM58" s="85"/>
      <c r="ASN58" s="85"/>
      <c r="ASO58" s="85"/>
      <c r="ASP58" s="85"/>
      <c r="ASQ58" s="85"/>
      <c r="ASR58" s="85"/>
      <c r="ASS58" s="85"/>
      <c r="AST58" s="85"/>
      <c r="ASU58" s="85"/>
      <c r="ASV58" s="85"/>
      <c r="ASW58" s="85"/>
      <c r="ASX58" s="85"/>
      <c r="ASY58" s="85"/>
      <c r="ASZ58" s="85"/>
      <c r="ATA58" s="85"/>
      <c r="ATB58" s="85"/>
      <c r="ATC58" s="85"/>
      <c r="ATD58" s="85"/>
      <c r="ATE58" s="85"/>
      <c r="ATF58" s="85"/>
      <c r="ATG58" s="85"/>
      <c r="ATH58" s="85"/>
      <c r="ATI58" s="85"/>
      <c r="ATJ58" s="85"/>
      <c r="ATK58" s="85"/>
      <c r="ATL58" s="85"/>
      <c r="ATM58" s="85"/>
      <c r="ATN58" s="85"/>
      <c r="ATO58" s="85"/>
      <c r="ATP58" s="85"/>
      <c r="ATQ58" s="85"/>
      <c r="ATR58" s="85"/>
      <c r="ATS58" s="85"/>
      <c r="ATT58" s="85"/>
      <c r="ATU58" s="85"/>
      <c r="ATV58" s="85"/>
      <c r="ATW58" s="85"/>
      <c r="ATX58" s="85"/>
      <c r="ATY58" s="85"/>
      <c r="ATZ58" s="85"/>
      <c r="AUA58" s="85"/>
      <c r="AUB58" s="85"/>
      <c r="AUC58" s="85"/>
      <c r="AUD58" s="85"/>
      <c r="AUE58" s="85"/>
      <c r="AUF58" s="85"/>
      <c r="AUG58" s="85"/>
      <c r="AUH58" s="85"/>
      <c r="AUI58" s="85"/>
      <c r="AUJ58" s="85"/>
      <c r="AUK58" s="85"/>
      <c r="AUL58" s="85"/>
      <c r="AUM58" s="85"/>
      <c r="AUN58" s="85"/>
      <c r="AUO58" s="85"/>
      <c r="AUP58" s="85"/>
      <c r="AUQ58" s="85"/>
      <c r="AUR58" s="85"/>
      <c r="AUS58" s="85"/>
      <c r="AUT58" s="85"/>
      <c r="AUU58" s="85"/>
      <c r="AUV58" s="85"/>
      <c r="AUW58" s="85"/>
      <c r="AUX58" s="85"/>
      <c r="AUY58" s="85"/>
      <c r="AUZ58" s="85"/>
      <c r="AVA58" s="85"/>
      <c r="AVB58" s="85"/>
      <c r="AVC58" s="85"/>
      <c r="AVD58" s="85"/>
      <c r="AVE58" s="85"/>
      <c r="AVF58" s="85"/>
      <c r="AVG58" s="85"/>
      <c r="AVH58" s="85"/>
      <c r="AVI58" s="85"/>
      <c r="AVJ58" s="85"/>
      <c r="AVK58" s="85"/>
      <c r="AVL58" s="85"/>
      <c r="AVM58" s="85"/>
      <c r="AVN58" s="85"/>
      <c r="AVO58" s="85"/>
      <c r="AVP58" s="85"/>
      <c r="AVQ58" s="85"/>
      <c r="AVR58" s="85"/>
      <c r="AVS58" s="85"/>
      <c r="AVT58" s="85"/>
      <c r="AVU58" s="85"/>
      <c r="AVV58" s="85"/>
      <c r="AVW58" s="85"/>
      <c r="AVX58" s="85"/>
      <c r="AVY58" s="85"/>
      <c r="AVZ58" s="85"/>
      <c r="AWA58" s="85"/>
      <c r="AWB58" s="85"/>
      <c r="AWC58" s="85"/>
      <c r="AWD58" s="85"/>
      <c r="AWE58" s="85"/>
      <c r="AWF58" s="85"/>
      <c r="AWG58" s="85"/>
      <c r="AWH58" s="85"/>
      <c r="AWI58" s="85"/>
      <c r="AWJ58" s="85"/>
      <c r="AWK58" s="85"/>
      <c r="AWL58" s="85"/>
      <c r="AWM58" s="85"/>
      <c r="AWN58" s="85"/>
      <c r="AWO58" s="85"/>
      <c r="AWP58" s="85"/>
      <c r="AWQ58" s="85"/>
      <c r="AWR58" s="85"/>
      <c r="AWS58" s="85"/>
      <c r="AWT58" s="85"/>
      <c r="AWU58" s="85"/>
      <c r="AWV58" s="85"/>
      <c r="AWW58" s="85"/>
      <c r="AWX58" s="85"/>
      <c r="AWY58" s="85"/>
      <c r="AWZ58" s="85"/>
      <c r="AXA58" s="85"/>
      <c r="AXB58" s="85"/>
      <c r="AXC58" s="85"/>
      <c r="AXD58" s="85"/>
      <c r="AXE58" s="85"/>
      <c r="AXF58" s="85"/>
      <c r="AXG58" s="85"/>
      <c r="AXH58" s="85"/>
      <c r="AXI58" s="85"/>
      <c r="AXJ58" s="85"/>
      <c r="AXK58" s="85"/>
      <c r="AXL58" s="85"/>
      <c r="AXM58" s="85"/>
      <c r="AXN58" s="85"/>
      <c r="AXO58" s="85"/>
      <c r="AXP58" s="85"/>
      <c r="AXQ58" s="85"/>
      <c r="AXR58" s="85"/>
      <c r="AXS58" s="85"/>
      <c r="AXT58" s="85"/>
      <c r="AXU58" s="85"/>
      <c r="AXV58" s="85"/>
      <c r="AXW58" s="85"/>
      <c r="AXX58" s="85"/>
      <c r="AXY58" s="85"/>
      <c r="AXZ58" s="85"/>
      <c r="AYA58" s="85"/>
      <c r="AYB58" s="85"/>
      <c r="AYC58" s="85"/>
      <c r="AYD58" s="85"/>
      <c r="AYE58" s="85"/>
      <c r="AYF58" s="85"/>
      <c r="AYG58" s="85"/>
      <c r="AYH58" s="85"/>
      <c r="AYI58" s="85"/>
      <c r="AYJ58" s="85"/>
      <c r="AYK58" s="85"/>
      <c r="AYL58" s="85"/>
      <c r="AYM58" s="85"/>
      <c r="AYN58" s="85"/>
      <c r="AYO58" s="85"/>
      <c r="AYP58" s="85"/>
      <c r="AYQ58" s="85"/>
      <c r="AYR58" s="85"/>
      <c r="AYS58" s="85"/>
      <c r="AYT58" s="85"/>
      <c r="AYU58" s="85"/>
      <c r="AYV58" s="85"/>
      <c r="AYW58" s="85"/>
      <c r="AYX58" s="85"/>
      <c r="AYY58" s="85"/>
      <c r="AYZ58" s="85"/>
      <c r="AZA58" s="85"/>
      <c r="AZB58" s="85"/>
      <c r="AZC58" s="85"/>
      <c r="AZD58" s="85"/>
      <c r="AZE58" s="85"/>
      <c r="AZF58" s="85"/>
      <c r="AZG58" s="85"/>
      <c r="AZH58" s="85"/>
      <c r="AZI58" s="85"/>
      <c r="AZJ58" s="85"/>
      <c r="AZK58" s="85"/>
      <c r="AZL58" s="85"/>
      <c r="AZM58" s="85"/>
      <c r="AZN58" s="85"/>
      <c r="AZO58" s="85"/>
      <c r="AZP58" s="85"/>
      <c r="AZQ58" s="85"/>
      <c r="AZR58" s="85"/>
      <c r="AZS58" s="85"/>
      <c r="AZT58" s="85"/>
      <c r="AZU58" s="85"/>
      <c r="AZV58" s="85"/>
      <c r="AZW58" s="85"/>
      <c r="AZX58" s="85"/>
      <c r="AZY58" s="85"/>
      <c r="AZZ58" s="85"/>
      <c r="BAA58" s="85"/>
      <c r="BAB58" s="85"/>
      <c r="BAC58" s="85"/>
      <c r="BAD58" s="85"/>
      <c r="BAE58" s="85"/>
      <c r="BAF58" s="85"/>
      <c r="BAG58" s="85"/>
      <c r="BAH58" s="85"/>
      <c r="BAI58" s="85"/>
      <c r="BAJ58" s="85"/>
      <c r="BAK58" s="85"/>
      <c r="BAL58" s="85"/>
      <c r="BAM58" s="85"/>
      <c r="BAN58" s="85"/>
      <c r="BAO58" s="85"/>
      <c r="BAP58" s="85"/>
      <c r="BAQ58" s="85"/>
      <c r="BAR58" s="85"/>
      <c r="BAS58" s="85"/>
      <c r="BAT58" s="85"/>
      <c r="BAU58" s="85"/>
      <c r="BAV58" s="85"/>
      <c r="BAW58" s="85"/>
      <c r="BAX58" s="85"/>
      <c r="BAY58" s="85"/>
      <c r="BAZ58" s="85"/>
      <c r="BBA58" s="85"/>
      <c r="BBB58" s="85"/>
      <c r="BBC58" s="85"/>
      <c r="BBD58" s="85"/>
      <c r="BBE58" s="85"/>
      <c r="BBF58" s="85"/>
      <c r="BBG58" s="85"/>
      <c r="BBH58" s="85"/>
      <c r="BBI58" s="85"/>
      <c r="BBJ58" s="85"/>
      <c r="BBK58" s="85"/>
      <c r="BBL58" s="85"/>
      <c r="BBM58" s="85"/>
      <c r="BBN58" s="85"/>
      <c r="BBO58" s="85"/>
      <c r="BBP58" s="85"/>
      <c r="BBQ58" s="85"/>
      <c r="BBR58" s="85"/>
      <c r="BBS58" s="85"/>
      <c r="BBT58" s="85"/>
      <c r="BBU58" s="85"/>
      <c r="BBV58" s="85"/>
      <c r="BBW58" s="85"/>
      <c r="BBX58" s="85"/>
      <c r="BBY58" s="85"/>
      <c r="BBZ58" s="85"/>
      <c r="BCA58" s="85"/>
      <c r="BCB58" s="85"/>
      <c r="BCC58" s="85"/>
      <c r="BCD58" s="85"/>
      <c r="BCE58" s="85"/>
      <c r="BCF58" s="85"/>
      <c r="BCG58" s="85"/>
      <c r="BCH58" s="85"/>
      <c r="BCI58" s="85"/>
      <c r="BCJ58" s="85"/>
      <c r="BCK58" s="85"/>
      <c r="BCL58" s="85"/>
      <c r="BCM58" s="85"/>
      <c r="BCN58" s="85"/>
      <c r="BCO58" s="85"/>
      <c r="BCP58" s="85"/>
      <c r="BCQ58" s="85"/>
      <c r="BCR58" s="85"/>
      <c r="BCS58" s="85"/>
      <c r="BCT58" s="85"/>
      <c r="BCU58" s="85"/>
      <c r="BCV58" s="85"/>
      <c r="BCW58" s="85"/>
      <c r="BCX58" s="85"/>
      <c r="BCY58" s="85"/>
      <c r="BCZ58" s="85"/>
      <c r="BDA58" s="85"/>
      <c r="BDB58" s="85"/>
      <c r="BDC58" s="85"/>
      <c r="BDD58" s="85"/>
      <c r="BDE58" s="85"/>
      <c r="BDF58" s="85"/>
      <c r="BDG58" s="85"/>
      <c r="BDH58" s="85"/>
      <c r="BDI58" s="85"/>
      <c r="BDJ58" s="85"/>
      <c r="BDK58" s="85"/>
      <c r="BDL58" s="85"/>
      <c r="BDM58" s="85"/>
    </row>
    <row r="59" spans="1:1469" ht="30" customHeight="1">
      <c r="A59" s="269"/>
      <c r="B59" s="81">
        <v>56</v>
      </c>
      <c r="C59" s="87" t="s">
        <v>849</v>
      </c>
      <c r="D59" s="68" t="s">
        <v>850</v>
      </c>
      <c r="E59" s="66"/>
      <c r="F59" s="66" t="s">
        <v>68</v>
      </c>
      <c r="G59" s="66"/>
      <c r="H59" s="66"/>
      <c r="I59" s="237"/>
      <c r="J59" s="238"/>
      <c r="K59" s="245">
        <v>26441</v>
      </c>
      <c r="L59" s="253"/>
      <c r="M59" s="132"/>
      <c r="N59" s="132"/>
      <c r="O59" s="132"/>
      <c r="P59" s="132"/>
      <c r="Q59" s="132"/>
      <c r="R59" s="132"/>
      <c r="S59" s="132"/>
      <c r="T59" s="132"/>
      <c r="U59" s="132"/>
      <c r="V59" s="132"/>
      <c r="W59" s="132"/>
      <c r="X59" s="132"/>
      <c r="Y59" s="132"/>
      <c r="Z59" s="132"/>
      <c r="AA59" s="132"/>
      <c r="AB59" s="132"/>
      <c r="AC59" s="132"/>
      <c r="AD59" s="138"/>
      <c r="AE59" s="132"/>
      <c r="AF59" s="134"/>
      <c r="AG59" s="132"/>
      <c r="AH59" s="132"/>
      <c r="AI59" s="132"/>
      <c r="AK59" s="85"/>
      <c r="AL59" s="85"/>
      <c r="AM59" s="85"/>
      <c r="AN59" s="85"/>
      <c r="AO59" s="85"/>
      <c r="AP59" s="85"/>
      <c r="AQ59" s="85"/>
      <c r="AR59" s="85"/>
      <c r="AS59" s="85"/>
      <c r="AT59" s="85"/>
      <c r="AU59" s="85"/>
      <c r="AV59" s="85"/>
      <c r="AW59" s="85"/>
      <c r="AX59" s="85"/>
      <c r="AY59" s="85"/>
      <c r="AZ59" s="85"/>
      <c r="BA59" s="85"/>
      <c r="BB59" s="85"/>
      <c r="BC59" s="85"/>
      <c r="BD59" s="85"/>
      <c r="BE59" s="85"/>
      <c r="BF59" s="85"/>
      <c r="BG59" s="85"/>
      <c r="BH59" s="85"/>
      <c r="BI59" s="85"/>
      <c r="BJ59" s="85"/>
      <c r="BK59" s="85"/>
      <c r="BL59" s="85"/>
      <c r="BM59" s="85"/>
      <c r="BN59" s="85"/>
      <c r="BO59" s="85"/>
      <c r="BP59" s="85"/>
      <c r="BQ59" s="85"/>
      <c r="BR59" s="85"/>
      <c r="BS59" s="85"/>
      <c r="BT59" s="85"/>
      <c r="BU59" s="85"/>
      <c r="BV59" s="85"/>
      <c r="BW59" s="85"/>
      <c r="BX59" s="85"/>
      <c r="BY59" s="85"/>
      <c r="BZ59" s="85"/>
      <c r="CA59" s="85"/>
      <c r="CB59" s="85"/>
      <c r="CC59" s="85"/>
      <c r="CD59" s="85"/>
      <c r="CE59" s="85"/>
      <c r="CF59" s="85"/>
      <c r="CG59" s="85"/>
      <c r="CH59" s="85"/>
      <c r="CI59" s="85"/>
      <c r="CJ59" s="85"/>
      <c r="CK59" s="85"/>
      <c r="CL59" s="85"/>
      <c r="CM59" s="85"/>
      <c r="CN59" s="85"/>
      <c r="CO59" s="85"/>
      <c r="CP59" s="85"/>
      <c r="CQ59" s="85"/>
      <c r="CR59" s="85"/>
      <c r="CS59" s="85"/>
      <c r="CT59" s="85"/>
      <c r="CU59" s="85"/>
      <c r="CV59" s="85"/>
      <c r="CW59" s="85"/>
      <c r="CX59" s="85"/>
      <c r="CY59" s="85"/>
      <c r="CZ59" s="85"/>
      <c r="DA59" s="85"/>
      <c r="DB59" s="85"/>
      <c r="DC59" s="85"/>
      <c r="DD59" s="85"/>
      <c r="DE59" s="85"/>
      <c r="DF59" s="85"/>
      <c r="DG59" s="85"/>
      <c r="DH59" s="85"/>
      <c r="DI59" s="85"/>
      <c r="DJ59" s="85"/>
      <c r="DK59" s="85"/>
      <c r="DL59" s="85"/>
      <c r="DM59" s="85"/>
      <c r="DN59" s="85"/>
      <c r="DO59" s="85"/>
      <c r="DP59" s="85"/>
      <c r="DQ59" s="85"/>
      <c r="DR59" s="85"/>
      <c r="DS59" s="85"/>
      <c r="DT59" s="85"/>
      <c r="DU59" s="85"/>
      <c r="DV59" s="85"/>
      <c r="DW59" s="85"/>
      <c r="DX59" s="85"/>
      <c r="DY59" s="85"/>
      <c r="DZ59" s="85"/>
      <c r="EA59" s="85"/>
      <c r="EB59" s="85"/>
      <c r="EC59" s="85"/>
      <c r="ED59" s="85"/>
      <c r="EE59" s="85"/>
      <c r="EF59" s="85"/>
      <c r="EG59" s="85"/>
      <c r="EH59" s="85"/>
      <c r="EI59" s="85"/>
      <c r="EJ59" s="85"/>
      <c r="EK59" s="85"/>
      <c r="EL59" s="85"/>
      <c r="EM59" s="85"/>
      <c r="EN59" s="85"/>
      <c r="EO59" s="85"/>
      <c r="EP59" s="85"/>
      <c r="EQ59" s="85"/>
      <c r="ER59" s="85"/>
      <c r="ES59" s="85"/>
      <c r="ET59" s="85"/>
      <c r="EU59" s="85"/>
      <c r="EV59" s="85"/>
      <c r="EW59" s="85"/>
      <c r="EX59" s="85"/>
      <c r="EY59" s="85"/>
      <c r="EZ59" s="85"/>
      <c r="FA59" s="85"/>
      <c r="FB59" s="85"/>
      <c r="FC59" s="85"/>
      <c r="FD59" s="85"/>
      <c r="FE59" s="85"/>
      <c r="FF59" s="85"/>
      <c r="FG59" s="85"/>
      <c r="FH59" s="85"/>
      <c r="FI59" s="85"/>
      <c r="FJ59" s="85"/>
      <c r="FK59" s="85"/>
      <c r="FL59" s="85"/>
      <c r="FM59" s="85"/>
      <c r="FN59" s="85"/>
      <c r="FO59" s="85"/>
      <c r="FP59" s="85"/>
      <c r="FQ59" s="85"/>
      <c r="FR59" s="85"/>
      <c r="FS59" s="85"/>
      <c r="FT59" s="85"/>
      <c r="FU59" s="85"/>
      <c r="FV59" s="85"/>
      <c r="FW59" s="85"/>
      <c r="FX59" s="85"/>
      <c r="FY59" s="85"/>
      <c r="FZ59" s="85"/>
      <c r="GA59" s="85"/>
      <c r="GB59" s="85"/>
      <c r="GC59" s="85"/>
      <c r="GD59" s="85"/>
      <c r="GE59" s="85"/>
      <c r="GF59" s="85"/>
      <c r="GG59" s="85"/>
      <c r="GH59" s="85"/>
      <c r="GI59" s="85"/>
      <c r="GJ59" s="85"/>
      <c r="GK59" s="85"/>
      <c r="GL59" s="85"/>
      <c r="GM59" s="85"/>
      <c r="GN59" s="85"/>
      <c r="GO59" s="85"/>
      <c r="GP59" s="85"/>
      <c r="GQ59" s="85"/>
      <c r="GR59" s="85"/>
      <c r="GS59" s="85"/>
      <c r="GT59" s="85"/>
      <c r="GU59" s="85"/>
      <c r="GV59" s="85"/>
      <c r="GW59" s="85"/>
      <c r="GX59" s="85"/>
      <c r="GY59" s="85"/>
      <c r="GZ59" s="85"/>
      <c r="HA59" s="85"/>
      <c r="HB59" s="85"/>
      <c r="HC59" s="85"/>
      <c r="HD59" s="85"/>
      <c r="HE59" s="85"/>
      <c r="HF59" s="85"/>
      <c r="HG59" s="85"/>
      <c r="HH59" s="85"/>
      <c r="HI59" s="85"/>
      <c r="HJ59" s="85"/>
      <c r="HK59" s="85"/>
      <c r="HL59" s="85"/>
      <c r="HM59" s="85"/>
      <c r="HN59" s="85"/>
      <c r="HO59" s="85"/>
      <c r="HP59" s="85"/>
      <c r="HQ59" s="85"/>
      <c r="HR59" s="85"/>
      <c r="HS59" s="85"/>
      <c r="HT59" s="85"/>
      <c r="HU59" s="85"/>
      <c r="HV59" s="85"/>
      <c r="HW59" s="85"/>
      <c r="HX59" s="85"/>
      <c r="HY59" s="85"/>
      <c r="HZ59" s="85"/>
      <c r="IA59" s="85"/>
      <c r="IB59" s="85"/>
      <c r="IC59" s="85"/>
      <c r="ID59" s="85"/>
      <c r="IE59" s="85"/>
      <c r="IF59" s="85"/>
      <c r="IG59" s="85"/>
      <c r="IH59" s="85"/>
      <c r="II59" s="85"/>
      <c r="IJ59" s="85"/>
      <c r="IK59" s="85"/>
      <c r="IL59" s="85"/>
      <c r="IM59" s="85"/>
      <c r="IN59" s="85"/>
      <c r="IO59" s="85"/>
      <c r="IP59" s="85"/>
      <c r="IQ59" s="85"/>
      <c r="IR59" s="85"/>
      <c r="IS59" s="85"/>
      <c r="IT59" s="85"/>
      <c r="IU59" s="85"/>
      <c r="IV59" s="85"/>
      <c r="IW59" s="85"/>
      <c r="IX59" s="85"/>
      <c r="IY59" s="85"/>
      <c r="IZ59" s="85"/>
      <c r="JA59" s="85"/>
      <c r="JB59" s="85"/>
      <c r="JC59" s="85"/>
      <c r="JD59" s="85"/>
      <c r="JE59" s="85"/>
      <c r="JF59" s="85"/>
      <c r="JG59" s="85"/>
      <c r="JH59" s="85"/>
      <c r="JI59" s="85"/>
      <c r="JJ59" s="85"/>
      <c r="JK59" s="85"/>
      <c r="JL59" s="85"/>
      <c r="JM59" s="85"/>
      <c r="JN59" s="85"/>
      <c r="JO59" s="85"/>
      <c r="JP59" s="85"/>
      <c r="JQ59" s="85"/>
      <c r="JR59" s="85"/>
      <c r="JS59" s="85"/>
      <c r="JT59" s="85"/>
      <c r="JU59" s="85"/>
      <c r="JV59" s="85"/>
      <c r="JW59" s="85"/>
      <c r="JX59" s="85"/>
      <c r="JY59" s="85"/>
      <c r="JZ59" s="85"/>
      <c r="KA59" s="85"/>
      <c r="KB59" s="85"/>
      <c r="KC59" s="85"/>
      <c r="KD59" s="85"/>
      <c r="KE59" s="85"/>
      <c r="KF59" s="85"/>
      <c r="KG59" s="85"/>
      <c r="KH59" s="85"/>
      <c r="KI59" s="85"/>
      <c r="KJ59" s="85"/>
      <c r="KK59" s="85"/>
      <c r="KL59" s="85"/>
      <c r="KM59" s="85"/>
      <c r="KN59" s="85"/>
      <c r="KO59" s="85"/>
      <c r="KP59" s="85"/>
      <c r="KQ59" s="85"/>
      <c r="KR59" s="85"/>
      <c r="KS59" s="85"/>
      <c r="KT59" s="85"/>
      <c r="KU59" s="85"/>
      <c r="KV59" s="85"/>
      <c r="KW59" s="85"/>
      <c r="KX59" s="85"/>
      <c r="KY59" s="85"/>
      <c r="KZ59" s="85"/>
      <c r="LA59" s="85"/>
      <c r="LB59" s="85"/>
      <c r="LC59" s="85"/>
      <c r="LD59" s="85"/>
      <c r="LE59" s="85"/>
      <c r="LF59" s="85"/>
      <c r="LG59" s="85"/>
      <c r="LH59" s="85"/>
      <c r="LI59" s="85"/>
      <c r="LJ59" s="85"/>
      <c r="LK59" s="85"/>
      <c r="LL59" s="85"/>
      <c r="LM59" s="85"/>
      <c r="LN59" s="85"/>
      <c r="LO59" s="85"/>
      <c r="LP59" s="85"/>
      <c r="LQ59" s="85"/>
      <c r="LR59" s="85"/>
      <c r="LS59" s="85"/>
      <c r="LT59" s="85"/>
      <c r="LU59" s="85"/>
      <c r="LV59" s="85"/>
      <c r="LW59" s="85"/>
      <c r="LX59" s="85"/>
      <c r="LY59" s="85"/>
      <c r="LZ59" s="85"/>
      <c r="MA59" s="85"/>
      <c r="MB59" s="85"/>
      <c r="MC59" s="85"/>
      <c r="MD59" s="85"/>
      <c r="ME59" s="85"/>
      <c r="MF59" s="85"/>
      <c r="MG59" s="85"/>
      <c r="MH59" s="85"/>
      <c r="MI59" s="85"/>
      <c r="MJ59" s="85"/>
      <c r="MK59" s="85"/>
      <c r="ML59" s="85"/>
      <c r="MM59" s="85"/>
      <c r="MN59" s="85"/>
      <c r="MO59" s="85"/>
      <c r="MP59" s="85"/>
      <c r="MQ59" s="85"/>
      <c r="MR59" s="85"/>
      <c r="MS59" s="85"/>
      <c r="MT59" s="85"/>
      <c r="MU59" s="85"/>
      <c r="MV59" s="85"/>
      <c r="MW59" s="85"/>
      <c r="MX59" s="85"/>
      <c r="MY59" s="85"/>
      <c r="MZ59" s="85"/>
      <c r="NA59" s="85"/>
      <c r="NB59" s="85"/>
      <c r="NC59" s="85"/>
      <c r="ND59" s="85"/>
      <c r="NE59" s="85"/>
      <c r="NF59" s="85"/>
      <c r="NG59" s="85"/>
      <c r="NH59" s="85"/>
      <c r="NI59" s="85"/>
      <c r="NJ59" s="85"/>
      <c r="NK59" s="85"/>
      <c r="NL59" s="85"/>
      <c r="NM59" s="85"/>
      <c r="NN59" s="85"/>
      <c r="NO59" s="85"/>
      <c r="NP59" s="85"/>
      <c r="NQ59" s="85"/>
      <c r="NR59" s="85"/>
      <c r="NS59" s="85"/>
      <c r="NT59" s="85"/>
      <c r="NU59" s="85"/>
      <c r="NV59" s="85"/>
      <c r="NW59" s="85"/>
      <c r="NX59" s="85"/>
      <c r="NY59" s="85"/>
      <c r="NZ59" s="85"/>
      <c r="OA59" s="85"/>
      <c r="OB59" s="85"/>
      <c r="OC59" s="85"/>
      <c r="OD59" s="85"/>
      <c r="OE59" s="85"/>
      <c r="OF59" s="85"/>
      <c r="OG59" s="85"/>
      <c r="OH59" s="85"/>
      <c r="OI59" s="85"/>
      <c r="OJ59" s="85"/>
      <c r="OK59" s="85"/>
      <c r="OL59" s="85"/>
      <c r="OM59" s="85"/>
      <c r="ON59" s="85"/>
      <c r="OO59" s="85"/>
      <c r="OP59" s="85"/>
      <c r="OQ59" s="85"/>
      <c r="OR59" s="85"/>
      <c r="OS59" s="85"/>
      <c r="OT59" s="85"/>
      <c r="OU59" s="85"/>
      <c r="OV59" s="85"/>
      <c r="OW59" s="85"/>
      <c r="OX59" s="85"/>
      <c r="OY59" s="85"/>
      <c r="OZ59" s="85"/>
      <c r="PA59" s="85"/>
      <c r="PB59" s="85"/>
      <c r="PC59" s="85"/>
      <c r="PD59" s="85"/>
      <c r="PE59" s="85"/>
      <c r="PF59" s="85"/>
      <c r="PG59" s="85"/>
      <c r="PH59" s="85"/>
      <c r="PI59" s="85"/>
      <c r="PJ59" s="85"/>
      <c r="PK59" s="85"/>
      <c r="PL59" s="85"/>
      <c r="PM59" s="85"/>
      <c r="PN59" s="85"/>
      <c r="PO59" s="85"/>
      <c r="PP59" s="85"/>
      <c r="PQ59" s="85"/>
      <c r="PR59" s="85"/>
      <c r="PS59" s="85"/>
      <c r="PT59" s="85"/>
      <c r="PU59" s="85"/>
      <c r="PV59" s="85"/>
      <c r="PW59" s="85"/>
      <c r="PX59" s="85"/>
      <c r="PY59" s="85"/>
      <c r="PZ59" s="85"/>
      <c r="QA59" s="85"/>
      <c r="QB59" s="85"/>
      <c r="QC59" s="85"/>
      <c r="QD59" s="85"/>
      <c r="QE59" s="85"/>
      <c r="QF59" s="85"/>
      <c r="QG59" s="85"/>
      <c r="QH59" s="85"/>
      <c r="QI59" s="85"/>
      <c r="QJ59" s="85"/>
      <c r="QK59" s="85"/>
      <c r="QL59" s="85"/>
      <c r="QM59" s="85"/>
      <c r="QN59" s="85"/>
      <c r="QO59" s="85"/>
      <c r="QP59" s="85"/>
      <c r="QQ59" s="85"/>
      <c r="QR59" s="85"/>
      <c r="QS59" s="85"/>
      <c r="QT59" s="85"/>
      <c r="QU59" s="85"/>
      <c r="QV59" s="85"/>
      <c r="QW59" s="85"/>
      <c r="QX59" s="85"/>
      <c r="QY59" s="85"/>
      <c r="QZ59" s="85"/>
      <c r="RA59" s="85"/>
      <c r="RB59" s="85"/>
      <c r="RC59" s="85"/>
      <c r="RD59" s="85"/>
      <c r="RE59" s="85"/>
      <c r="RF59" s="85"/>
      <c r="RG59" s="85"/>
      <c r="RH59" s="85"/>
      <c r="RI59" s="85"/>
      <c r="RJ59" s="85"/>
      <c r="RK59" s="85"/>
      <c r="RL59" s="85"/>
      <c r="RM59" s="85"/>
      <c r="RN59" s="85"/>
      <c r="RO59" s="85"/>
      <c r="RP59" s="85"/>
      <c r="RQ59" s="85"/>
      <c r="RR59" s="85"/>
      <c r="RS59" s="85"/>
      <c r="RT59" s="85"/>
      <c r="RU59" s="85"/>
      <c r="RV59" s="85"/>
      <c r="RW59" s="85"/>
      <c r="RX59" s="85"/>
      <c r="RY59" s="85"/>
      <c r="RZ59" s="85"/>
      <c r="SA59" s="85"/>
      <c r="SB59" s="85"/>
      <c r="SC59" s="85"/>
      <c r="SD59" s="85"/>
      <c r="SE59" s="85"/>
      <c r="SF59" s="85"/>
      <c r="SG59" s="85"/>
      <c r="SH59" s="85"/>
      <c r="SI59" s="85"/>
      <c r="SJ59" s="85"/>
      <c r="SK59" s="85"/>
      <c r="SL59" s="85"/>
      <c r="SM59" s="85"/>
      <c r="SN59" s="85"/>
      <c r="SO59" s="85"/>
      <c r="SP59" s="85"/>
      <c r="SQ59" s="85"/>
      <c r="SR59" s="85"/>
      <c r="SS59" s="85"/>
      <c r="ST59" s="85"/>
      <c r="SU59" s="85"/>
      <c r="SV59" s="85"/>
      <c r="SW59" s="85"/>
      <c r="SX59" s="85"/>
      <c r="SY59" s="85"/>
      <c r="SZ59" s="85"/>
      <c r="TA59" s="85"/>
      <c r="TB59" s="85"/>
      <c r="TC59" s="85"/>
      <c r="TD59" s="85"/>
      <c r="TE59" s="85"/>
      <c r="TF59" s="85"/>
      <c r="TG59" s="85"/>
      <c r="TH59" s="85"/>
      <c r="TI59" s="85"/>
      <c r="TJ59" s="85"/>
      <c r="TK59" s="85"/>
      <c r="TL59" s="85"/>
      <c r="TM59" s="85"/>
      <c r="TN59" s="85"/>
      <c r="TO59" s="85"/>
      <c r="TP59" s="85"/>
      <c r="TQ59" s="85"/>
      <c r="TR59" s="85"/>
      <c r="TS59" s="85"/>
      <c r="TT59" s="85"/>
      <c r="TU59" s="85"/>
      <c r="TV59" s="85"/>
      <c r="TW59" s="85"/>
      <c r="TX59" s="85"/>
      <c r="TY59" s="85"/>
      <c r="TZ59" s="85"/>
      <c r="UA59" s="85"/>
      <c r="UB59" s="85"/>
      <c r="UC59" s="85"/>
      <c r="UD59" s="85"/>
      <c r="UE59" s="85"/>
      <c r="UF59" s="85"/>
      <c r="UG59" s="85"/>
      <c r="UH59" s="85"/>
      <c r="UI59" s="85"/>
      <c r="UJ59" s="85"/>
      <c r="UK59" s="85"/>
      <c r="UL59" s="85"/>
      <c r="UM59" s="85"/>
      <c r="UN59" s="85"/>
      <c r="UO59" s="85"/>
      <c r="UP59" s="85"/>
      <c r="UQ59" s="85"/>
      <c r="UR59" s="85"/>
      <c r="US59" s="85"/>
      <c r="UT59" s="85"/>
      <c r="UU59" s="85"/>
      <c r="UV59" s="85"/>
      <c r="UW59" s="85"/>
      <c r="UX59" s="85"/>
      <c r="UY59" s="85"/>
      <c r="UZ59" s="85"/>
      <c r="VA59" s="85"/>
      <c r="VB59" s="85"/>
      <c r="VC59" s="85"/>
      <c r="VD59" s="85"/>
      <c r="VE59" s="85"/>
      <c r="VF59" s="85"/>
      <c r="VG59" s="85"/>
      <c r="VH59" s="85"/>
      <c r="VI59" s="85"/>
      <c r="VJ59" s="85"/>
      <c r="VK59" s="85"/>
      <c r="VL59" s="85"/>
      <c r="VM59" s="85"/>
      <c r="VN59" s="85"/>
      <c r="VO59" s="85"/>
      <c r="VP59" s="85"/>
      <c r="VQ59" s="85"/>
      <c r="VR59" s="85"/>
      <c r="VS59" s="85"/>
      <c r="VT59" s="85"/>
      <c r="VU59" s="85"/>
      <c r="VV59" s="85"/>
      <c r="VW59" s="85"/>
      <c r="VX59" s="85"/>
      <c r="VY59" s="85"/>
      <c r="VZ59" s="85"/>
      <c r="WA59" s="85"/>
      <c r="WB59" s="85"/>
      <c r="WC59" s="85"/>
      <c r="WD59" s="85"/>
      <c r="WE59" s="85"/>
      <c r="WF59" s="85"/>
      <c r="WG59" s="85"/>
      <c r="WH59" s="85"/>
      <c r="WI59" s="85"/>
      <c r="WJ59" s="85"/>
      <c r="WK59" s="85"/>
      <c r="WL59" s="85"/>
      <c r="WM59" s="85"/>
      <c r="WN59" s="85"/>
      <c r="WO59" s="85"/>
      <c r="WP59" s="85"/>
      <c r="WQ59" s="85"/>
      <c r="WR59" s="85"/>
      <c r="WS59" s="85"/>
      <c r="WT59" s="85"/>
      <c r="WU59" s="85"/>
      <c r="WV59" s="85"/>
      <c r="WW59" s="85"/>
      <c r="WX59" s="85"/>
      <c r="WY59" s="85"/>
      <c r="WZ59" s="85"/>
      <c r="XA59" s="85"/>
      <c r="XB59" s="85"/>
      <c r="XC59" s="85"/>
      <c r="XD59" s="85"/>
      <c r="XE59" s="85"/>
      <c r="XF59" s="85"/>
      <c r="XG59" s="85"/>
      <c r="XH59" s="85"/>
      <c r="XI59" s="85"/>
      <c r="XJ59" s="85"/>
      <c r="XK59" s="85"/>
      <c r="XL59" s="85"/>
      <c r="XM59" s="85"/>
      <c r="XN59" s="85"/>
      <c r="XO59" s="85"/>
      <c r="XP59" s="85"/>
      <c r="XQ59" s="85"/>
      <c r="XR59" s="85"/>
      <c r="XS59" s="85"/>
      <c r="XT59" s="85"/>
      <c r="XU59" s="85"/>
      <c r="XV59" s="85"/>
      <c r="XW59" s="85"/>
      <c r="XX59" s="85"/>
      <c r="XY59" s="85"/>
      <c r="XZ59" s="85"/>
      <c r="YA59" s="85"/>
      <c r="YB59" s="85"/>
      <c r="YC59" s="85"/>
      <c r="YD59" s="85"/>
      <c r="YE59" s="85"/>
      <c r="YF59" s="85"/>
      <c r="YG59" s="85"/>
      <c r="YH59" s="85"/>
      <c r="YI59" s="85"/>
      <c r="YJ59" s="85"/>
      <c r="YK59" s="85"/>
      <c r="YL59" s="85"/>
      <c r="YM59" s="85"/>
      <c r="YN59" s="85"/>
      <c r="YO59" s="85"/>
      <c r="YP59" s="85"/>
      <c r="YQ59" s="85"/>
      <c r="YR59" s="85"/>
      <c r="YS59" s="85"/>
      <c r="YT59" s="85"/>
      <c r="YU59" s="85"/>
      <c r="YV59" s="85"/>
      <c r="YW59" s="85"/>
      <c r="YX59" s="85"/>
      <c r="YY59" s="85"/>
      <c r="YZ59" s="85"/>
      <c r="ZA59" s="85"/>
      <c r="ZB59" s="85"/>
      <c r="ZC59" s="85"/>
      <c r="ZD59" s="85"/>
      <c r="ZE59" s="85"/>
      <c r="ZF59" s="85"/>
      <c r="ZG59" s="85"/>
      <c r="ZH59" s="85"/>
      <c r="ZI59" s="85"/>
      <c r="ZJ59" s="85"/>
      <c r="ZK59" s="85"/>
      <c r="ZL59" s="85"/>
      <c r="ZM59" s="85"/>
      <c r="ZN59" s="85"/>
      <c r="ZO59" s="85"/>
      <c r="ZP59" s="85"/>
      <c r="ZQ59" s="85"/>
      <c r="ZR59" s="85"/>
      <c r="ZS59" s="85"/>
      <c r="ZT59" s="85"/>
      <c r="ZU59" s="85"/>
      <c r="ZV59" s="85"/>
      <c r="ZW59" s="85"/>
      <c r="ZX59" s="85"/>
      <c r="ZY59" s="85"/>
      <c r="ZZ59" s="85"/>
      <c r="AAA59" s="85"/>
      <c r="AAB59" s="85"/>
      <c r="AAC59" s="85"/>
      <c r="AAD59" s="85"/>
      <c r="AAE59" s="85"/>
      <c r="AAF59" s="85"/>
      <c r="AAG59" s="85"/>
      <c r="AAH59" s="85"/>
      <c r="AAI59" s="85"/>
      <c r="AAJ59" s="85"/>
      <c r="AAK59" s="85"/>
      <c r="AAL59" s="85"/>
      <c r="AAM59" s="85"/>
      <c r="AAN59" s="85"/>
      <c r="AAO59" s="85"/>
      <c r="AAP59" s="85"/>
      <c r="AAQ59" s="85"/>
      <c r="AAR59" s="85"/>
      <c r="AAS59" s="85"/>
      <c r="AAT59" s="85"/>
      <c r="AAU59" s="85"/>
      <c r="AAV59" s="85"/>
      <c r="AAW59" s="85"/>
      <c r="AAX59" s="85"/>
      <c r="AAY59" s="85"/>
      <c r="AAZ59" s="85"/>
      <c r="ABA59" s="85"/>
      <c r="ABB59" s="85"/>
      <c r="ABC59" s="85"/>
      <c r="ABD59" s="85"/>
      <c r="ABE59" s="85"/>
      <c r="ABF59" s="85"/>
      <c r="ABG59" s="85"/>
      <c r="ABH59" s="85"/>
      <c r="ABI59" s="85"/>
      <c r="ABJ59" s="85"/>
      <c r="ABK59" s="85"/>
      <c r="ABL59" s="85"/>
      <c r="ABM59" s="85"/>
      <c r="ABN59" s="85"/>
      <c r="ABO59" s="85"/>
      <c r="ABP59" s="85"/>
      <c r="ABQ59" s="85"/>
      <c r="ABR59" s="85"/>
      <c r="ABS59" s="85"/>
      <c r="ABT59" s="85"/>
      <c r="ABU59" s="85"/>
      <c r="ABV59" s="85"/>
      <c r="ABW59" s="85"/>
      <c r="ABX59" s="85"/>
      <c r="ABY59" s="85"/>
      <c r="ABZ59" s="85"/>
      <c r="ACA59" s="85"/>
      <c r="ACB59" s="85"/>
      <c r="ACC59" s="85"/>
      <c r="ACD59" s="85"/>
      <c r="ACE59" s="85"/>
      <c r="ACF59" s="85"/>
      <c r="ACG59" s="85"/>
      <c r="ACH59" s="85"/>
      <c r="ACI59" s="85"/>
      <c r="ACJ59" s="85"/>
      <c r="ACK59" s="85"/>
      <c r="ACL59" s="85"/>
      <c r="ACM59" s="85"/>
      <c r="ACN59" s="85"/>
      <c r="ACO59" s="85"/>
      <c r="ACP59" s="85"/>
      <c r="ACQ59" s="85"/>
      <c r="ACR59" s="85"/>
      <c r="ACS59" s="85"/>
      <c r="ACT59" s="85"/>
      <c r="ACU59" s="85"/>
      <c r="ACV59" s="85"/>
      <c r="ACW59" s="85"/>
      <c r="ACX59" s="85"/>
      <c r="ACY59" s="85"/>
      <c r="ACZ59" s="85"/>
      <c r="ADA59" s="85"/>
      <c r="ADB59" s="85"/>
      <c r="ADC59" s="85"/>
      <c r="ADD59" s="85"/>
      <c r="ADE59" s="85"/>
      <c r="ADF59" s="85"/>
      <c r="ADG59" s="85"/>
      <c r="ADH59" s="85"/>
      <c r="ADI59" s="85"/>
      <c r="ADJ59" s="85"/>
      <c r="ADK59" s="85"/>
      <c r="ADL59" s="85"/>
      <c r="ADM59" s="85"/>
      <c r="ADN59" s="85"/>
      <c r="ADO59" s="85"/>
      <c r="ADP59" s="85"/>
      <c r="ADQ59" s="85"/>
      <c r="ADR59" s="85"/>
      <c r="ADS59" s="85"/>
      <c r="ADT59" s="85"/>
      <c r="ADU59" s="85"/>
      <c r="ADV59" s="85"/>
      <c r="ADW59" s="85"/>
      <c r="ADX59" s="85"/>
      <c r="ADY59" s="85"/>
      <c r="ADZ59" s="85"/>
      <c r="AEA59" s="85"/>
      <c r="AEB59" s="85"/>
      <c r="AEC59" s="85"/>
      <c r="AED59" s="85"/>
      <c r="AEE59" s="85"/>
      <c r="AEF59" s="85"/>
      <c r="AEG59" s="85"/>
      <c r="AEH59" s="85"/>
      <c r="AEI59" s="85"/>
      <c r="AEJ59" s="85"/>
      <c r="AEK59" s="85"/>
      <c r="AEL59" s="85"/>
      <c r="AEM59" s="85"/>
      <c r="AEN59" s="85"/>
      <c r="AEO59" s="85"/>
      <c r="AEP59" s="85"/>
      <c r="AEQ59" s="85"/>
      <c r="AER59" s="85"/>
      <c r="AES59" s="85"/>
      <c r="AET59" s="85"/>
      <c r="AEU59" s="85"/>
      <c r="AEV59" s="85"/>
      <c r="AEW59" s="85"/>
      <c r="AEX59" s="85"/>
      <c r="AEY59" s="85"/>
      <c r="AEZ59" s="85"/>
      <c r="AFA59" s="85"/>
      <c r="AFB59" s="85"/>
      <c r="AFC59" s="85"/>
      <c r="AFD59" s="85"/>
      <c r="AFE59" s="85"/>
      <c r="AFF59" s="85"/>
      <c r="AFG59" s="85"/>
      <c r="AFH59" s="85"/>
      <c r="AFI59" s="85"/>
      <c r="AFJ59" s="85"/>
      <c r="AFK59" s="85"/>
      <c r="AFL59" s="85"/>
      <c r="AFM59" s="85"/>
      <c r="AFN59" s="85"/>
      <c r="AFO59" s="85"/>
      <c r="AFP59" s="85"/>
      <c r="AFQ59" s="85"/>
      <c r="AFR59" s="85"/>
      <c r="AFS59" s="85"/>
      <c r="AFT59" s="85"/>
      <c r="AFU59" s="85"/>
      <c r="AFV59" s="85"/>
      <c r="AFW59" s="85"/>
      <c r="AFX59" s="85"/>
      <c r="AFY59" s="85"/>
      <c r="AFZ59" s="85"/>
      <c r="AGA59" s="85"/>
      <c r="AGB59" s="85"/>
      <c r="AGC59" s="85"/>
      <c r="AGD59" s="85"/>
      <c r="AGE59" s="85"/>
      <c r="AGF59" s="85"/>
      <c r="AGG59" s="85"/>
      <c r="AGH59" s="85"/>
      <c r="AGI59" s="85"/>
      <c r="AGJ59" s="85"/>
      <c r="AGK59" s="85"/>
      <c r="AGL59" s="85"/>
      <c r="AGM59" s="85"/>
      <c r="AGN59" s="85"/>
      <c r="AGO59" s="85"/>
      <c r="AGP59" s="85"/>
      <c r="AGQ59" s="85"/>
      <c r="AGR59" s="85"/>
      <c r="AGS59" s="85"/>
      <c r="AGT59" s="85"/>
      <c r="AGU59" s="85"/>
      <c r="AGV59" s="85"/>
      <c r="AGW59" s="85"/>
      <c r="AGX59" s="85"/>
      <c r="AGY59" s="85"/>
      <c r="AGZ59" s="85"/>
      <c r="AHA59" s="85"/>
      <c r="AHB59" s="85"/>
      <c r="AHC59" s="85"/>
      <c r="AHD59" s="85"/>
      <c r="AHE59" s="85"/>
      <c r="AHF59" s="85"/>
      <c r="AHG59" s="85"/>
      <c r="AHH59" s="85"/>
      <c r="AHI59" s="85"/>
      <c r="AHJ59" s="85"/>
      <c r="AHK59" s="85"/>
      <c r="AHL59" s="85"/>
      <c r="AHM59" s="85"/>
      <c r="AHN59" s="85"/>
      <c r="AHO59" s="85"/>
      <c r="AHP59" s="85"/>
      <c r="AHQ59" s="85"/>
      <c r="AHR59" s="85"/>
      <c r="AHS59" s="85"/>
      <c r="AHT59" s="85"/>
      <c r="AHU59" s="85"/>
      <c r="AHV59" s="85"/>
      <c r="AHW59" s="85"/>
      <c r="AHX59" s="85"/>
      <c r="AHY59" s="85"/>
      <c r="AHZ59" s="85"/>
      <c r="AIA59" s="85"/>
      <c r="AIB59" s="85"/>
      <c r="AIC59" s="85"/>
      <c r="AID59" s="85"/>
      <c r="AIE59" s="85"/>
      <c r="AIF59" s="85"/>
      <c r="AIG59" s="85"/>
      <c r="AIH59" s="85"/>
      <c r="AII59" s="85"/>
      <c r="AIJ59" s="85"/>
      <c r="AIK59" s="85"/>
      <c r="AIL59" s="85"/>
      <c r="AIM59" s="85"/>
      <c r="AIN59" s="85"/>
      <c r="AIO59" s="85"/>
      <c r="AIP59" s="85"/>
      <c r="AIQ59" s="85"/>
      <c r="AIR59" s="85"/>
      <c r="AIS59" s="85"/>
      <c r="AIT59" s="85"/>
      <c r="AIU59" s="85"/>
      <c r="AIV59" s="85"/>
      <c r="AIW59" s="85"/>
      <c r="AIX59" s="85"/>
      <c r="AIY59" s="85"/>
      <c r="AIZ59" s="85"/>
      <c r="AJA59" s="85"/>
      <c r="AJB59" s="85"/>
      <c r="AJC59" s="85"/>
      <c r="AJD59" s="85"/>
      <c r="AJE59" s="85"/>
      <c r="AJF59" s="85"/>
      <c r="AJG59" s="85"/>
      <c r="AJH59" s="85"/>
      <c r="AJI59" s="85"/>
      <c r="AJJ59" s="85"/>
      <c r="AJK59" s="85"/>
      <c r="AJL59" s="85"/>
      <c r="AJM59" s="85"/>
      <c r="AJN59" s="85"/>
      <c r="AJO59" s="85"/>
      <c r="AJP59" s="85"/>
      <c r="AJQ59" s="85"/>
      <c r="AJR59" s="85"/>
      <c r="AJS59" s="85"/>
      <c r="AJT59" s="85"/>
      <c r="AJU59" s="85"/>
      <c r="AJV59" s="85"/>
      <c r="AJW59" s="85"/>
      <c r="AJX59" s="85"/>
      <c r="AJY59" s="85"/>
      <c r="AJZ59" s="85"/>
      <c r="AKA59" s="85"/>
      <c r="AKB59" s="85"/>
      <c r="AKC59" s="85"/>
      <c r="AKD59" s="85"/>
      <c r="AKE59" s="85"/>
      <c r="AKF59" s="85"/>
      <c r="AKG59" s="85"/>
      <c r="AKH59" s="85"/>
      <c r="AKI59" s="85"/>
      <c r="AKJ59" s="85"/>
      <c r="AKK59" s="85"/>
      <c r="AKL59" s="85"/>
      <c r="AKM59" s="85"/>
      <c r="AKN59" s="85"/>
      <c r="AKO59" s="85"/>
      <c r="AKP59" s="85"/>
      <c r="AKQ59" s="85"/>
      <c r="AKR59" s="85"/>
      <c r="AKS59" s="85"/>
      <c r="AKT59" s="85"/>
      <c r="AKU59" s="85"/>
      <c r="AKV59" s="85"/>
      <c r="AKW59" s="85"/>
      <c r="AKX59" s="85"/>
      <c r="AKY59" s="85"/>
      <c r="AKZ59" s="85"/>
      <c r="ALA59" s="85"/>
      <c r="ALB59" s="85"/>
      <c r="ALC59" s="85"/>
      <c r="ALD59" s="85"/>
      <c r="ALE59" s="85"/>
      <c r="ALF59" s="85"/>
      <c r="ALG59" s="85"/>
      <c r="ALH59" s="85"/>
      <c r="ALI59" s="85"/>
      <c r="ALJ59" s="85"/>
      <c r="ALK59" s="85"/>
      <c r="ALL59" s="85"/>
      <c r="ALM59" s="85"/>
      <c r="ALN59" s="85"/>
      <c r="ALO59" s="85"/>
      <c r="ALP59" s="85"/>
      <c r="ALQ59" s="85"/>
      <c r="ALR59" s="85"/>
      <c r="ALS59" s="85"/>
      <c r="ALT59" s="85"/>
      <c r="ALU59" s="85"/>
      <c r="ALV59" s="85"/>
      <c r="ALW59" s="85"/>
      <c r="ALX59" s="85"/>
      <c r="ALY59" s="85"/>
      <c r="ALZ59" s="85"/>
      <c r="AMA59" s="85"/>
      <c r="AMB59" s="85"/>
      <c r="AMC59" s="85"/>
      <c r="AMD59" s="85"/>
      <c r="AME59" s="85"/>
      <c r="AMF59" s="85"/>
      <c r="AMG59" s="85"/>
      <c r="AMH59" s="85"/>
      <c r="AMI59" s="85"/>
      <c r="AMJ59" s="85"/>
      <c r="AMK59" s="85"/>
      <c r="AML59" s="85"/>
      <c r="AMM59" s="85"/>
      <c r="AMN59" s="85"/>
      <c r="AMO59" s="85"/>
      <c r="AMP59" s="85"/>
      <c r="AMQ59" s="85"/>
      <c r="AMR59" s="85"/>
      <c r="AMS59" s="85"/>
      <c r="AMT59" s="85"/>
      <c r="AMU59" s="85"/>
      <c r="AMV59" s="85"/>
      <c r="AMW59" s="85"/>
      <c r="AMX59" s="85"/>
      <c r="AMY59" s="85"/>
      <c r="AMZ59" s="85"/>
      <c r="ANA59" s="85"/>
      <c r="ANB59" s="85"/>
      <c r="ANC59" s="85"/>
      <c r="AND59" s="85"/>
      <c r="ANE59" s="85"/>
      <c r="ANF59" s="85"/>
      <c r="ANG59" s="85"/>
      <c r="ANH59" s="85"/>
      <c r="ANI59" s="85"/>
      <c r="ANJ59" s="85"/>
      <c r="ANK59" s="85"/>
      <c r="ANL59" s="85"/>
      <c r="ANM59" s="85"/>
      <c r="ANN59" s="85"/>
      <c r="ANO59" s="85"/>
      <c r="ANP59" s="85"/>
      <c r="ANQ59" s="85"/>
      <c r="ANR59" s="85"/>
      <c r="ANS59" s="85"/>
      <c r="ANT59" s="85"/>
      <c r="ANU59" s="85"/>
      <c r="ANV59" s="85"/>
      <c r="ANW59" s="85"/>
      <c r="ANX59" s="85"/>
      <c r="ANY59" s="85"/>
      <c r="ANZ59" s="85"/>
      <c r="AOA59" s="85"/>
      <c r="AOB59" s="85"/>
      <c r="AOC59" s="85"/>
      <c r="AOD59" s="85"/>
      <c r="AOE59" s="85"/>
      <c r="AOF59" s="85"/>
      <c r="AOG59" s="85"/>
      <c r="AOH59" s="85"/>
      <c r="AOI59" s="85"/>
      <c r="AOJ59" s="85"/>
      <c r="AOK59" s="85"/>
      <c r="AOL59" s="85"/>
      <c r="AOM59" s="85"/>
      <c r="AON59" s="85"/>
      <c r="AOO59" s="85"/>
      <c r="AOP59" s="85"/>
      <c r="AOQ59" s="85"/>
      <c r="AOR59" s="85"/>
      <c r="AOS59" s="85"/>
      <c r="AOT59" s="85"/>
      <c r="AOU59" s="85"/>
      <c r="AOV59" s="85"/>
      <c r="AOW59" s="85"/>
      <c r="AOX59" s="85"/>
      <c r="AOY59" s="85"/>
      <c r="AOZ59" s="85"/>
      <c r="APA59" s="85"/>
      <c r="APB59" s="85"/>
      <c r="APC59" s="85"/>
      <c r="APD59" s="85"/>
      <c r="APE59" s="85"/>
      <c r="APF59" s="85"/>
      <c r="APG59" s="85"/>
      <c r="APH59" s="85"/>
      <c r="API59" s="85"/>
      <c r="APJ59" s="85"/>
      <c r="APK59" s="85"/>
      <c r="APL59" s="85"/>
      <c r="APM59" s="85"/>
      <c r="APN59" s="85"/>
      <c r="APO59" s="85"/>
      <c r="APP59" s="85"/>
      <c r="APQ59" s="85"/>
      <c r="APR59" s="85"/>
      <c r="APS59" s="85"/>
      <c r="APT59" s="85"/>
      <c r="APU59" s="85"/>
      <c r="APV59" s="85"/>
      <c r="APW59" s="85"/>
      <c r="APX59" s="85"/>
      <c r="APY59" s="85"/>
      <c r="APZ59" s="85"/>
      <c r="AQA59" s="85"/>
      <c r="AQB59" s="85"/>
      <c r="AQC59" s="85"/>
      <c r="AQD59" s="85"/>
      <c r="AQE59" s="85"/>
      <c r="AQF59" s="85"/>
      <c r="AQG59" s="85"/>
      <c r="AQH59" s="85"/>
      <c r="AQI59" s="85"/>
      <c r="AQJ59" s="85"/>
      <c r="AQK59" s="85"/>
      <c r="AQL59" s="85"/>
      <c r="AQM59" s="85"/>
      <c r="AQN59" s="85"/>
      <c r="AQO59" s="85"/>
      <c r="AQP59" s="85"/>
      <c r="AQQ59" s="85"/>
      <c r="AQR59" s="85"/>
      <c r="AQS59" s="85"/>
      <c r="AQT59" s="85"/>
      <c r="AQU59" s="85"/>
      <c r="AQV59" s="85"/>
      <c r="AQW59" s="85"/>
      <c r="AQX59" s="85"/>
      <c r="AQY59" s="85"/>
      <c r="AQZ59" s="85"/>
      <c r="ARA59" s="85"/>
      <c r="ARB59" s="85"/>
      <c r="ARC59" s="85"/>
      <c r="ARD59" s="85"/>
      <c r="ARE59" s="85"/>
      <c r="ARF59" s="85"/>
      <c r="ARG59" s="85"/>
      <c r="ARH59" s="85"/>
      <c r="ARI59" s="85"/>
      <c r="ARJ59" s="85"/>
      <c r="ARK59" s="85"/>
      <c r="ARL59" s="85"/>
      <c r="ARM59" s="85"/>
      <c r="ARN59" s="85"/>
      <c r="ARO59" s="85"/>
      <c r="ARP59" s="85"/>
      <c r="ARQ59" s="85"/>
      <c r="ARR59" s="85"/>
      <c r="ARS59" s="85"/>
      <c r="ART59" s="85"/>
      <c r="ARU59" s="85"/>
      <c r="ARV59" s="85"/>
      <c r="ARW59" s="85"/>
      <c r="ARX59" s="85"/>
      <c r="ARY59" s="85"/>
      <c r="ARZ59" s="85"/>
      <c r="ASA59" s="85"/>
      <c r="ASB59" s="85"/>
      <c r="ASC59" s="85"/>
      <c r="ASD59" s="85"/>
      <c r="ASE59" s="85"/>
      <c r="ASF59" s="85"/>
      <c r="ASG59" s="85"/>
      <c r="ASH59" s="85"/>
      <c r="ASI59" s="85"/>
      <c r="ASJ59" s="85"/>
      <c r="ASK59" s="85"/>
      <c r="ASL59" s="85"/>
      <c r="ASM59" s="85"/>
      <c r="ASN59" s="85"/>
      <c r="ASO59" s="85"/>
      <c r="ASP59" s="85"/>
      <c r="ASQ59" s="85"/>
      <c r="ASR59" s="85"/>
      <c r="ASS59" s="85"/>
      <c r="AST59" s="85"/>
      <c r="ASU59" s="85"/>
      <c r="ASV59" s="85"/>
      <c r="ASW59" s="85"/>
      <c r="ASX59" s="85"/>
      <c r="ASY59" s="85"/>
      <c r="ASZ59" s="85"/>
      <c r="ATA59" s="85"/>
      <c r="ATB59" s="85"/>
      <c r="ATC59" s="85"/>
      <c r="ATD59" s="85"/>
      <c r="ATE59" s="85"/>
      <c r="ATF59" s="85"/>
      <c r="ATG59" s="85"/>
      <c r="ATH59" s="85"/>
      <c r="ATI59" s="85"/>
      <c r="ATJ59" s="85"/>
      <c r="ATK59" s="85"/>
      <c r="ATL59" s="85"/>
      <c r="ATM59" s="85"/>
      <c r="ATN59" s="85"/>
      <c r="ATO59" s="85"/>
      <c r="ATP59" s="85"/>
      <c r="ATQ59" s="85"/>
      <c r="ATR59" s="85"/>
      <c r="ATS59" s="85"/>
      <c r="ATT59" s="85"/>
      <c r="ATU59" s="85"/>
      <c r="ATV59" s="85"/>
      <c r="ATW59" s="85"/>
      <c r="ATX59" s="85"/>
      <c r="ATY59" s="85"/>
      <c r="ATZ59" s="85"/>
      <c r="AUA59" s="85"/>
      <c r="AUB59" s="85"/>
      <c r="AUC59" s="85"/>
      <c r="AUD59" s="85"/>
      <c r="AUE59" s="85"/>
      <c r="AUF59" s="85"/>
      <c r="AUG59" s="85"/>
      <c r="AUH59" s="85"/>
      <c r="AUI59" s="85"/>
      <c r="AUJ59" s="85"/>
      <c r="AUK59" s="85"/>
      <c r="AUL59" s="85"/>
      <c r="AUM59" s="85"/>
      <c r="AUN59" s="85"/>
      <c r="AUO59" s="85"/>
      <c r="AUP59" s="85"/>
      <c r="AUQ59" s="85"/>
      <c r="AUR59" s="85"/>
      <c r="AUS59" s="85"/>
      <c r="AUT59" s="85"/>
      <c r="AUU59" s="85"/>
      <c r="AUV59" s="85"/>
      <c r="AUW59" s="85"/>
      <c r="AUX59" s="85"/>
      <c r="AUY59" s="85"/>
      <c r="AUZ59" s="85"/>
      <c r="AVA59" s="85"/>
      <c r="AVB59" s="85"/>
      <c r="AVC59" s="85"/>
      <c r="AVD59" s="85"/>
      <c r="AVE59" s="85"/>
      <c r="AVF59" s="85"/>
      <c r="AVG59" s="85"/>
      <c r="AVH59" s="85"/>
      <c r="AVI59" s="85"/>
      <c r="AVJ59" s="85"/>
      <c r="AVK59" s="85"/>
      <c r="AVL59" s="85"/>
      <c r="AVM59" s="85"/>
      <c r="AVN59" s="85"/>
      <c r="AVO59" s="85"/>
      <c r="AVP59" s="85"/>
      <c r="AVQ59" s="85"/>
      <c r="AVR59" s="85"/>
      <c r="AVS59" s="85"/>
      <c r="AVT59" s="85"/>
      <c r="AVU59" s="85"/>
      <c r="AVV59" s="85"/>
      <c r="AVW59" s="85"/>
      <c r="AVX59" s="85"/>
      <c r="AVY59" s="85"/>
      <c r="AVZ59" s="85"/>
      <c r="AWA59" s="85"/>
      <c r="AWB59" s="85"/>
      <c r="AWC59" s="85"/>
      <c r="AWD59" s="85"/>
      <c r="AWE59" s="85"/>
      <c r="AWF59" s="85"/>
      <c r="AWG59" s="85"/>
      <c r="AWH59" s="85"/>
      <c r="AWI59" s="85"/>
      <c r="AWJ59" s="85"/>
      <c r="AWK59" s="85"/>
      <c r="AWL59" s="85"/>
      <c r="AWM59" s="85"/>
      <c r="AWN59" s="85"/>
      <c r="AWO59" s="85"/>
      <c r="AWP59" s="85"/>
      <c r="AWQ59" s="85"/>
      <c r="AWR59" s="85"/>
      <c r="AWS59" s="85"/>
      <c r="AWT59" s="85"/>
      <c r="AWU59" s="85"/>
      <c r="AWV59" s="85"/>
      <c r="AWW59" s="85"/>
      <c r="AWX59" s="85"/>
      <c r="AWY59" s="85"/>
      <c r="AWZ59" s="85"/>
      <c r="AXA59" s="85"/>
      <c r="AXB59" s="85"/>
      <c r="AXC59" s="85"/>
      <c r="AXD59" s="85"/>
      <c r="AXE59" s="85"/>
      <c r="AXF59" s="85"/>
      <c r="AXG59" s="85"/>
      <c r="AXH59" s="85"/>
      <c r="AXI59" s="85"/>
      <c r="AXJ59" s="85"/>
      <c r="AXK59" s="85"/>
      <c r="AXL59" s="85"/>
      <c r="AXM59" s="85"/>
      <c r="AXN59" s="85"/>
      <c r="AXO59" s="85"/>
      <c r="AXP59" s="85"/>
      <c r="AXQ59" s="85"/>
      <c r="AXR59" s="85"/>
      <c r="AXS59" s="85"/>
      <c r="AXT59" s="85"/>
      <c r="AXU59" s="85"/>
      <c r="AXV59" s="85"/>
      <c r="AXW59" s="85"/>
      <c r="AXX59" s="85"/>
      <c r="AXY59" s="85"/>
      <c r="AXZ59" s="85"/>
      <c r="AYA59" s="85"/>
      <c r="AYB59" s="85"/>
      <c r="AYC59" s="85"/>
      <c r="AYD59" s="85"/>
      <c r="AYE59" s="85"/>
      <c r="AYF59" s="85"/>
      <c r="AYG59" s="85"/>
      <c r="AYH59" s="85"/>
      <c r="AYI59" s="85"/>
      <c r="AYJ59" s="85"/>
      <c r="AYK59" s="85"/>
      <c r="AYL59" s="85"/>
      <c r="AYM59" s="85"/>
      <c r="AYN59" s="85"/>
      <c r="AYO59" s="85"/>
      <c r="AYP59" s="85"/>
      <c r="AYQ59" s="85"/>
      <c r="AYR59" s="85"/>
      <c r="AYS59" s="85"/>
      <c r="AYT59" s="85"/>
      <c r="AYU59" s="85"/>
      <c r="AYV59" s="85"/>
      <c r="AYW59" s="85"/>
      <c r="AYX59" s="85"/>
      <c r="AYY59" s="85"/>
      <c r="AYZ59" s="85"/>
      <c r="AZA59" s="85"/>
      <c r="AZB59" s="85"/>
      <c r="AZC59" s="85"/>
      <c r="AZD59" s="85"/>
      <c r="AZE59" s="85"/>
      <c r="AZF59" s="85"/>
      <c r="AZG59" s="85"/>
      <c r="AZH59" s="85"/>
      <c r="AZI59" s="85"/>
      <c r="AZJ59" s="85"/>
      <c r="AZK59" s="85"/>
      <c r="AZL59" s="85"/>
      <c r="AZM59" s="85"/>
      <c r="AZN59" s="85"/>
      <c r="AZO59" s="85"/>
      <c r="AZP59" s="85"/>
      <c r="AZQ59" s="85"/>
      <c r="AZR59" s="85"/>
      <c r="AZS59" s="85"/>
      <c r="AZT59" s="85"/>
      <c r="AZU59" s="85"/>
      <c r="AZV59" s="85"/>
      <c r="AZW59" s="85"/>
      <c r="AZX59" s="85"/>
      <c r="AZY59" s="85"/>
      <c r="AZZ59" s="85"/>
      <c r="BAA59" s="85"/>
      <c r="BAB59" s="85"/>
      <c r="BAC59" s="85"/>
      <c r="BAD59" s="85"/>
      <c r="BAE59" s="85"/>
      <c r="BAF59" s="85"/>
      <c r="BAG59" s="85"/>
      <c r="BAH59" s="85"/>
      <c r="BAI59" s="85"/>
      <c r="BAJ59" s="85"/>
      <c r="BAK59" s="85"/>
      <c r="BAL59" s="85"/>
      <c r="BAM59" s="85"/>
      <c r="BAN59" s="85"/>
      <c r="BAO59" s="85"/>
      <c r="BAP59" s="85"/>
      <c r="BAQ59" s="85"/>
      <c r="BAR59" s="85"/>
      <c r="BAS59" s="85"/>
      <c r="BAT59" s="85"/>
      <c r="BAU59" s="85"/>
      <c r="BAV59" s="85"/>
      <c r="BAW59" s="85"/>
      <c r="BAX59" s="85"/>
      <c r="BAY59" s="85"/>
      <c r="BAZ59" s="85"/>
      <c r="BBA59" s="85"/>
      <c r="BBB59" s="85"/>
      <c r="BBC59" s="85"/>
      <c r="BBD59" s="85"/>
      <c r="BBE59" s="85"/>
      <c r="BBF59" s="85"/>
      <c r="BBG59" s="85"/>
      <c r="BBH59" s="85"/>
      <c r="BBI59" s="85"/>
      <c r="BBJ59" s="85"/>
      <c r="BBK59" s="85"/>
      <c r="BBL59" s="85"/>
      <c r="BBM59" s="85"/>
      <c r="BBN59" s="85"/>
      <c r="BBO59" s="85"/>
      <c r="BBP59" s="85"/>
      <c r="BBQ59" s="85"/>
      <c r="BBR59" s="85"/>
      <c r="BBS59" s="85"/>
      <c r="BBT59" s="85"/>
      <c r="BBU59" s="85"/>
      <c r="BBV59" s="85"/>
      <c r="BBW59" s="85"/>
      <c r="BBX59" s="85"/>
      <c r="BBY59" s="85"/>
      <c r="BBZ59" s="85"/>
      <c r="BCA59" s="85"/>
      <c r="BCB59" s="85"/>
      <c r="BCC59" s="85"/>
      <c r="BCD59" s="85"/>
      <c r="BCE59" s="85"/>
      <c r="BCF59" s="85"/>
      <c r="BCG59" s="85"/>
      <c r="BCH59" s="85"/>
      <c r="BCI59" s="85"/>
      <c r="BCJ59" s="85"/>
      <c r="BCK59" s="85"/>
      <c r="BCL59" s="85"/>
      <c r="BCM59" s="85"/>
      <c r="BCN59" s="85"/>
      <c r="BCO59" s="85"/>
      <c r="BCP59" s="85"/>
      <c r="BCQ59" s="85"/>
      <c r="BCR59" s="85"/>
      <c r="BCS59" s="85"/>
      <c r="BCT59" s="85"/>
      <c r="BCU59" s="85"/>
      <c r="BCV59" s="85"/>
      <c r="BCW59" s="85"/>
      <c r="BCX59" s="85"/>
      <c r="BCY59" s="85"/>
      <c r="BCZ59" s="85"/>
      <c r="BDA59" s="85"/>
      <c r="BDB59" s="85"/>
      <c r="BDC59" s="85"/>
      <c r="BDD59" s="85"/>
      <c r="BDE59" s="85"/>
      <c r="BDF59" s="85"/>
      <c r="BDG59" s="85"/>
      <c r="BDH59" s="85"/>
      <c r="BDI59" s="85"/>
      <c r="BDJ59" s="85"/>
      <c r="BDK59" s="85"/>
      <c r="BDL59" s="85"/>
      <c r="BDM59" s="85"/>
    </row>
    <row r="60" spans="1:1469" ht="30" customHeight="1">
      <c r="A60" s="269"/>
      <c r="B60" s="81">
        <v>57</v>
      </c>
      <c r="C60" s="87" t="s">
        <v>849</v>
      </c>
      <c r="D60" s="68" t="s">
        <v>850</v>
      </c>
      <c r="E60" s="66"/>
      <c r="F60" s="66" t="s">
        <v>68</v>
      </c>
      <c r="G60" s="66"/>
      <c r="H60" s="182"/>
      <c r="I60" s="237"/>
      <c r="J60" s="238"/>
      <c r="K60" s="245">
        <v>60656.21</v>
      </c>
      <c r="L60" s="253"/>
      <c r="M60" s="132"/>
      <c r="N60" s="132"/>
      <c r="O60" s="132"/>
      <c r="P60" s="132"/>
      <c r="Q60" s="132"/>
      <c r="R60" s="132"/>
      <c r="S60" s="132"/>
      <c r="T60" s="132"/>
      <c r="U60" s="132"/>
      <c r="V60" s="132"/>
      <c r="W60" s="132"/>
      <c r="X60" s="132"/>
      <c r="Y60" s="132"/>
      <c r="Z60" s="132"/>
      <c r="AA60" s="132"/>
      <c r="AB60" s="132"/>
      <c r="AC60" s="132"/>
      <c r="AD60" s="138"/>
      <c r="AE60" s="132"/>
      <c r="AF60" s="134"/>
      <c r="AG60" s="132"/>
      <c r="AH60" s="132"/>
      <c r="AI60" s="132"/>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85"/>
      <c r="MX60" s="85"/>
      <c r="MY60" s="85"/>
      <c r="MZ60" s="85"/>
      <c r="NA60" s="85"/>
      <c r="NB60" s="85"/>
      <c r="NC60" s="85"/>
      <c r="ND60" s="85"/>
      <c r="NE60" s="85"/>
      <c r="NF60" s="85"/>
      <c r="NG60" s="85"/>
      <c r="NH60" s="85"/>
      <c r="NI60" s="85"/>
      <c r="NJ60" s="85"/>
      <c r="NK60" s="85"/>
      <c r="NL60" s="85"/>
      <c r="NM60" s="85"/>
      <c r="NN60" s="85"/>
      <c r="NO60" s="85"/>
      <c r="NP60" s="85"/>
      <c r="NQ60" s="85"/>
      <c r="NR60" s="85"/>
      <c r="NS60" s="85"/>
      <c r="NT60" s="85"/>
      <c r="NU60" s="85"/>
      <c r="NV60" s="85"/>
      <c r="NW60" s="85"/>
      <c r="NX60" s="85"/>
      <c r="NY60" s="85"/>
      <c r="NZ60" s="85"/>
      <c r="OA60" s="85"/>
      <c r="OB60" s="85"/>
      <c r="OC60" s="85"/>
      <c r="OD60" s="85"/>
      <c r="OE60" s="85"/>
      <c r="OF60" s="85"/>
      <c r="OG60" s="85"/>
      <c r="OH60" s="85"/>
      <c r="OI60" s="85"/>
      <c r="OJ60" s="85"/>
      <c r="OK60" s="85"/>
      <c r="OL60" s="85"/>
      <c r="OM60" s="85"/>
      <c r="ON60" s="85"/>
      <c r="OO60" s="85"/>
      <c r="OP60" s="85"/>
      <c r="OQ60" s="85"/>
      <c r="OR60" s="85"/>
      <c r="OS60" s="85"/>
      <c r="OT60" s="85"/>
      <c r="OU60" s="85"/>
      <c r="OV60" s="85"/>
      <c r="OW60" s="85"/>
      <c r="OX60" s="85"/>
      <c r="OY60" s="85"/>
      <c r="OZ60" s="85"/>
      <c r="PA60" s="85"/>
      <c r="PB60" s="85"/>
      <c r="PC60" s="85"/>
      <c r="PD60" s="85"/>
      <c r="PE60" s="85"/>
      <c r="PF60" s="85"/>
      <c r="PG60" s="85"/>
      <c r="PH60" s="85"/>
      <c r="PI60" s="85"/>
      <c r="PJ60" s="85"/>
      <c r="PK60" s="85"/>
      <c r="PL60" s="85"/>
      <c r="PM60" s="85"/>
      <c r="PN60" s="85"/>
      <c r="PO60" s="85"/>
      <c r="PP60" s="85"/>
      <c r="PQ60" s="85"/>
      <c r="PR60" s="85"/>
      <c r="PS60" s="85"/>
      <c r="PT60" s="85"/>
      <c r="PU60" s="85"/>
      <c r="PV60" s="85"/>
      <c r="PW60" s="85"/>
      <c r="PX60" s="85"/>
      <c r="PY60" s="85"/>
      <c r="PZ60" s="85"/>
      <c r="QA60" s="85"/>
      <c r="QB60" s="85"/>
      <c r="QC60" s="85"/>
      <c r="QD60" s="85"/>
      <c r="QE60" s="85"/>
      <c r="QF60" s="85"/>
      <c r="QG60" s="85"/>
      <c r="QH60" s="85"/>
      <c r="QI60" s="85"/>
      <c r="QJ60" s="85"/>
      <c r="QK60" s="85"/>
      <c r="QL60" s="85"/>
      <c r="QM60" s="85"/>
      <c r="QN60" s="85"/>
      <c r="QO60" s="85"/>
      <c r="QP60" s="85"/>
      <c r="QQ60" s="85"/>
      <c r="QR60" s="85"/>
      <c r="QS60" s="85"/>
      <c r="QT60" s="85"/>
      <c r="QU60" s="85"/>
      <c r="QV60" s="85"/>
      <c r="QW60" s="85"/>
      <c r="QX60" s="85"/>
      <c r="QY60" s="85"/>
      <c r="QZ60" s="85"/>
      <c r="RA60" s="85"/>
      <c r="RB60" s="85"/>
      <c r="RC60" s="85"/>
      <c r="RD60" s="85"/>
      <c r="RE60" s="85"/>
      <c r="RF60" s="85"/>
      <c r="RG60" s="85"/>
      <c r="RH60" s="85"/>
      <c r="RI60" s="85"/>
      <c r="RJ60" s="85"/>
      <c r="RK60" s="85"/>
      <c r="RL60" s="85"/>
      <c r="RM60" s="85"/>
      <c r="RN60" s="85"/>
      <c r="RO60" s="85"/>
      <c r="RP60" s="85"/>
      <c r="RQ60" s="85"/>
      <c r="RR60" s="85"/>
      <c r="RS60" s="85"/>
      <c r="RT60" s="85"/>
      <c r="RU60" s="85"/>
      <c r="RV60" s="85"/>
      <c r="RW60" s="85"/>
      <c r="RX60" s="85"/>
      <c r="RY60" s="85"/>
      <c r="RZ60" s="85"/>
      <c r="SA60" s="85"/>
      <c r="SB60" s="85"/>
      <c r="SC60" s="85"/>
      <c r="SD60" s="85"/>
      <c r="SE60" s="85"/>
      <c r="SF60" s="85"/>
      <c r="SG60" s="85"/>
      <c r="SH60" s="85"/>
      <c r="SI60" s="85"/>
      <c r="SJ60" s="85"/>
      <c r="SK60" s="85"/>
      <c r="SL60" s="85"/>
      <c r="SM60" s="85"/>
      <c r="SN60" s="85"/>
      <c r="SO60" s="85"/>
      <c r="SP60" s="85"/>
      <c r="SQ60" s="85"/>
      <c r="SR60" s="85"/>
      <c r="SS60" s="85"/>
      <c r="ST60" s="85"/>
      <c r="SU60" s="85"/>
      <c r="SV60" s="85"/>
      <c r="SW60" s="85"/>
      <c r="SX60" s="85"/>
      <c r="SY60" s="85"/>
      <c r="SZ60" s="85"/>
      <c r="TA60" s="85"/>
      <c r="TB60" s="85"/>
      <c r="TC60" s="85"/>
      <c r="TD60" s="85"/>
      <c r="TE60" s="85"/>
      <c r="TF60" s="85"/>
      <c r="TG60" s="85"/>
      <c r="TH60" s="85"/>
      <c r="TI60" s="85"/>
      <c r="TJ60" s="85"/>
      <c r="TK60" s="85"/>
      <c r="TL60" s="85"/>
      <c r="TM60" s="85"/>
      <c r="TN60" s="85"/>
      <c r="TO60" s="85"/>
      <c r="TP60" s="85"/>
      <c r="TQ60" s="85"/>
      <c r="TR60" s="85"/>
      <c r="TS60" s="85"/>
      <c r="TT60" s="85"/>
      <c r="TU60" s="85"/>
      <c r="TV60" s="85"/>
      <c r="TW60" s="85"/>
      <c r="TX60" s="85"/>
      <c r="TY60" s="85"/>
      <c r="TZ60" s="85"/>
      <c r="UA60" s="85"/>
      <c r="UB60" s="85"/>
      <c r="UC60" s="85"/>
      <c r="UD60" s="85"/>
      <c r="UE60" s="85"/>
      <c r="UF60" s="85"/>
      <c r="UG60" s="85"/>
      <c r="UH60" s="85"/>
      <c r="UI60" s="85"/>
      <c r="UJ60" s="85"/>
      <c r="UK60" s="85"/>
      <c r="UL60" s="85"/>
      <c r="UM60" s="85"/>
      <c r="UN60" s="85"/>
      <c r="UO60" s="85"/>
      <c r="UP60" s="85"/>
      <c r="UQ60" s="85"/>
      <c r="UR60" s="85"/>
      <c r="US60" s="85"/>
      <c r="UT60" s="85"/>
      <c r="UU60" s="85"/>
      <c r="UV60" s="85"/>
      <c r="UW60" s="85"/>
      <c r="UX60" s="85"/>
      <c r="UY60" s="85"/>
      <c r="UZ60" s="85"/>
      <c r="VA60" s="85"/>
      <c r="VB60" s="85"/>
      <c r="VC60" s="85"/>
      <c r="VD60" s="85"/>
      <c r="VE60" s="85"/>
      <c r="VF60" s="85"/>
      <c r="VG60" s="85"/>
      <c r="VH60" s="85"/>
      <c r="VI60" s="85"/>
      <c r="VJ60" s="85"/>
      <c r="VK60" s="85"/>
      <c r="VL60" s="85"/>
      <c r="VM60" s="85"/>
      <c r="VN60" s="85"/>
      <c r="VO60" s="85"/>
      <c r="VP60" s="85"/>
      <c r="VQ60" s="85"/>
      <c r="VR60" s="85"/>
      <c r="VS60" s="85"/>
      <c r="VT60" s="85"/>
      <c r="VU60" s="85"/>
      <c r="VV60" s="85"/>
      <c r="VW60" s="85"/>
      <c r="VX60" s="85"/>
      <c r="VY60" s="85"/>
      <c r="VZ60" s="85"/>
      <c r="WA60" s="85"/>
      <c r="WB60" s="85"/>
      <c r="WC60" s="85"/>
      <c r="WD60" s="85"/>
      <c r="WE60" s="85"/>
      <c r="WF60" s="85"/>
      <c r="WG60" s="85"/>
      <c r="WH60" s="85"/>
      <c r="WI60" s="85"/>
      <c r="WJ60" s="85"/>
      <c r="WK60" s="85"/>
      <c r="WL60" s="85"/>
      <c r="WM60" s="85"/>
      <c r="WN60" s="85"/>
      <c r="WO60" s="85"/>
      <c r="WP60" s="85"/>
      <c r="WQ60" s="85"/>
      <c r="WR60" s="85"/>
      <c r="WS60" s="85"/>
      <c r="WT60" s="85"/>
      <c r="WU60" s="85"/>
      <c r="WV60" s="85"/>
      <c r="WW60" s="85"/>
      <c r="WX60" s="85"/>
      <c r="WY60" s="85"/>
      <c r="WZ60" s="85"/>
      <c r="XA60" s="85"/>
      <c r="XB60" s="85"/>
      <c r="XC60" s="85"/>
      <c r="XD60" s="85"/>
      <c r="XE60" s="85"/>
      <c r="XF60" s="85"/>
      <c r="XG60" s="85"/>
      <c r="XH60" s="85"/>
      <c r="XI60" s="85"/>
      <c r="XJ60" s="85"/>
      <c r="XK60" s="85"/>
      <c r="XL60" s="85"/>
      <c r="XM60" s="85"/>
      <c r="XN60" s="85"/>
      <c r="XO60" s="85"/>
      <c r="XP60" s="85"/>
      <c r="XQ60" s="85"/>
      <c r="XR60" s="85"/>
      <c r="XS60" s="85"/>
      <c r="XT60" s="85"/>
      <c r="XU60" s="85"/>
      <c r="XV60" s="85"/>
      <c r="XW60" s="85"/>
      <c r="XX60" s="85"/>
      <c r="XY60" s="85"/>
      <c r="XZ60" s="85"/>
      <c r="YA60" s="85"/>
      <c r="YB60" s="85"/>
      <c r="YC60" s="85"/>
      <c r="YD60" s="85"/>
      <c r="YE60" s="85"/>
      <c r="YF60" s="85"/>
      <c r="YG60" s="85"/>
      <c r="YH60" s="85"/>
      <c r="YI60" s="85"/>
      <c r="YJ60" s="85"/>
      <c r="YK60" s="85"/>
      <c r="YL60" s="85"/>
      <c r="YM60" s="85"/>
      <c r="YN60" s="85"/>
      <c r="YO60" s="85"/>
      <c r="YP60" s="85"/>
      <c r="YQ60" s="85"/>
      <c r="YR60" s="85"/>
      <c r="YS60" s="85"/>
      <c r="YT60" s="85"/>
      <c r="YU60" s="85"/>
      <c r="YV60" s="85"/>
      <c r="YW60" s="85"/>
      <c r="YX60" s="85"/>
      <c r="YY60" s="85"/>
      <c r="YZ60" s="85"/>
      <c r="ZA60" s="85"/>
      <c r="ZB60" s="85"/>
      <c r="ZC60" s="85"/>
      <c r="ZD60" s="85"/>
      <c r="ZE60" s="85"/>
      <c r="ZF60" s="85"/>
      <c r="ZG60" s="85"/>
      <c r="ZH60" s="85"/>
      <c r="ZI60" s="85"/>
      <c r="ZJ60" s="85"/>
      <c r="ZK60" s="85"/>
      <c r="ZL60" s="85"/>
      <c r="ZM60" s="85"/>
      <c r="ZN60" s="85"/>
      <c r="ZO60" s="85"/>
      <c r="ZP60" s="85"/>
      <c r="ZQ60" s="85"/>
      <c r="ZR60" s="85"/>
      <c r="ZS60" s="85"/>
      <c r="ZT60" s="85"/>
      <c r="ZU60" s="85"/>
      <c r="ZV60" s="85"/>
      <c r="ZW60" s="85"/>
      <c r="ZX60" s="85"/>
      <c r="ZY60" s="85"/>
      <c r="ZZ60" s="85"/>
      <c r="AAA60" s="85"/>
      <c r="AAB60" s="85"/>
      <c r="AAC60" s="85"/>
      <c r="AAD60" s="85"/>
      <c r="AAE60" s="85"/>
      <c r="AAF60" s="85"/>
      <c r="AAG60" s="85"/>
      <c r="AAH60" s="85"/>
      <c r="AAI60" s="85"/>
      <c r="AAJ60" s="85"/>
      <c r="AAK60" s="85"/>
      <c r="AAL60" s="85"/>
      <c r="AAM60" s="85"/>
      <c r="AAN60" s="85"/>
      <c r="AAO60" s="85"/>
      <c r="AAP60" s="85"/>
      <c r="AAQ60" s="85"/>
      <c r="AAR60" s="85"/>
      <c r="AAS60" s="85"/>
      <c r="AAT60" s="85"/>
      <c r="AAU60" s="85"/>
      <c r="AAV60" s="85"/>
      <c r="AAW60" s="85"/>
      <c r="AAX60" s="85"/>
      <c r="AAY60" s="85"/>
      <c r="AAZ60" s="85"/>
      <c r="ABA60" s="85"/>
      <c r="ABB60" s="85"/>
      <c r="ABC60" s="85"/>
      <c r="ABD60" s="85"/>
      <c r="ABE60" s="85"/>
      <c r="ABF60" s="85"/>
      <c r="ABG60" s="85"/>
      <c r="ABH60" s="85"/>
      <c r="ABI60" s="85"/>
      <c r="ABJ60" s="85"/>
      <c r="ABK60" s="85"/>
      <c r="ABL60" s="85"/>
      <c r="ABM60" s="85"/>
      <c r="ABN60" s="85"/>
      <c r="ABO60" s="85"/>
      <c r="ABP60" s="85"/>
      <c r="ABQ60" s="85"/>
      <c r="ABR60" s="85"/>
      <c r="ABS60" s="85"/>
      <c r="ABT60" s="85"/>
      <c r="ABU60" s="85"/>
      <c r="ABV60" s="85"/>
      <c r="ABW60" s="85"/>
      <c r="ABX60" s="85"/>
      <c r="ABY60" s="85"/>
      <c r="ABZ60" s="85"/>
      <c r="ACA60" s="85"/>
      <c r="ACB60" s="85"/>
      <c r="ACC60" s="85"/>
      <c r="ACD60" s="85"/>
      <c r="ACE60" s="85"/>
      <c r="ACF60" s="85"/>
      <c r="ACG60" s="85"/>
      <c r="ACH60" s="85"/>
      <c r="ACI60" s="85"/>
      <c r="ACJ60" s="85"/>
      <c r="ACK60" s="85"/>
      <c r="ACL60" s="85"/>
      <c r="ACM60" s="85"/>
      <c r="ACN60" s="85"/>
      <c r="ACO60" s="85"/>
      <c r="ACP60" s="85"/>
      <c r="ACQ60" s="85"/>
      <c r="ACR60" s="85"/>
      <c r="ACS60" s="85"/>
      <c r="ACT60" s="85"/>
      <c r="ACU60" s="85"/>
      <c r="ACV60" s="85"/>
      <c r="ACW60" s="85"/>
      <c r="ACX60" s="85"/>
      <c r="ACY60" s="85"/>
      <c r="ACZ60" s="85"/>
      <c r="ADA60" s="85"/>
      <c r="ADB60" s="85"/>
      <c r="ADC60" s="85"/>
      <c r="ADD60" s="85"/>
      <c r="ADE60" s="85"/>
      <c r="ADF60" s="85"/>
      <c r="ADG60" s="85"/>
      <c r="ADH60" s="85"/>
      <c r="ADI60" s="85"/>
      <c r="ADJ60" s="85"/>
      <c r="ADK60" s="85"/>
      <c r="ADL60" s="85"/>
      <c r="ADM60" s="85"/>
      <c r="ADN60" s="85"/>
      <c r="ADO60" s="85"/>
      <c r="ADP60" s="85"/>
      <c r="ADQ60" s="85"/>
      <c r="ADR60" s="85"/>
      <c r="ADS60" s="85"/>
      <c r="ADT60" s="85"/>
      <c r="ADU60" s="85"/>
      <c r="ADV60" s="85"/>
      <c r="ADW60" s="85"/>
      <c r="ADX60" s="85"/>
      <c r="ADY60" s="85"/>
      <c r="ADZ60" s="85"/>
      <c r="AEA60" s="85"/>
      <c r="AEB60" s="85"/>
      <c r="AEC60" s="85"/>
      <c r="AED60" s="85"/>
      <c r="AEE60" s="85"/>
      <c r="AEF60" s="85"/>
      <c r="AEG60" s="85"/>
      <c r="AEH60" s="85"/>
      <c r="AEI60" s="85"/>
      <c r="AEJ60" s="85"/>
      <c r="AEK60" s="85"/>
      <c r="AEL60" s="85"/>
      <c r="AEM60" s="85"/>
      <c r="AEN60" s="85"/>
      <c r="AEO60" s="85"/>
      <c r="AEP60" s="85"/>
      <c r="AEQ60" s="85"/>
      <c r="AER60" s="85"/>
      <c r="AES60" s="85"/>
      <c r="AET60" s="85"/>
      <c r="AEU60" s="85"/>
      <c r="AEV60" s="85"/>
      <c r="AEW60" s="85"/>
      <c r="AEX60" s="85"/>
      <c r="AEY60" s="85"/>
      <c r="AEZ60" s="85"/>
      <c r="AFA60" s="85"/>
      <c r="AFB60" s="85"/>
      <c r="AFC60" s="85"/>
      <c r="AFD60" s="85"/>
      <c r="AFE60" s="85"/>
      <c r="AFF60" s="85"/>
      <c r="AFG60" s="85"/>
      <c r="AFH60" s="85"/>
      <c r="AFI60" s="85"/>
      <c r="AFJ60" s="85"/>
      <c r="AFK60" s="85"/>
      <c r="AFL60" s="85"/>
      <c r="AFM60" s="85"/>
      <c r="AFN60" s="85"/>
      <c r="AFO60" s="85"/>
      <c r="AFP60" s="85"/>
      <c r="AFQ60" s="85"/>
      <c r="AFR60" s="85"/>
      <c r="AFS60" s="85"/>
      <c r="AFT60" s="85"/>
      <c r="AFU60" s="85"/>
      <c r="AFV60" s="85"/>
      <c r="AFW60" s="85"/>
      <c r="AFX60" s="85"/>
      <c r="AFY60" s="85"/>
      <c r="AFZ60" s="85"/>
      <c r="AGA60" s="85"/>
      <c r="AGB60" s="85"/>
      <c r="AGC60" s="85"/>
      <c r="AGD60" s="85"/>
      <c r="AGE60" s="85"/>
      <c r="AGF60" s="85"/>
      <c r="AGG60" s="85"/>
      <c r="AGH60" s="85"/>
      <c r="AGI60" s="85"/>
      <c r="AGJ60" s="85"/>
      <c r="AGK60" s="85"/>
      <c r="AGL60" s="85"/>
      <c r="AGM60" s="85"/>
      <c r="AGN60" s="85"/>
      <c r="AGO60" s="85"/>
      <c r="AGP60" s="85"/>
      <c r="AGQ60" s="85"/>
      <c r="AGR60" s="85"/>
      <c r="AGS60" s="85"/>
      <c r="AGT60" s="85"/>
      <c r="AGU60" s="85"/>
      <c r="AGV60" s="85"/>
      <c r="AGW60" s="85"/>
      <c r="AGX60" s="85"/>
      <c r="AGY60" s="85"/>
      <c r="AGZ60" s="85"/>
      <c r="AHA60" s="85"/>
      <c r="AHB60" s="85"/>
      <c r="AHC60" s="85"/>
      <c r="AHD60" s="85"/>
      <c r="AHE60" s="85"/>
      <c r="AHF60" s="85"/>
      <c r="AHG60" s="85"/>
      <c r="AHH60" s="85"/>
      <c r="AHI60" s="85"/>
      <c r="AHJ60" s="85"/>
      <c r="AHK60" s="85"/>
      <c r="AHL60" s="85"/>
      <c r="AHM60" s="85"/>
      <c r="AHN60" s="85"/>
      <c r="AHO60" s="85"/>
      <c r="AHP60" s="85"/>
      <c r="AHQ60" s="85"/>
      <c r="AHR60" s="85"/>
      <c r="AHS60" s="85"/>
      <c r="AHT60" s="85"/>
      <c r="AHU60" s="85"/>
      <c r="AHV60" s="85"/>
      <c r="AHW60" s="85"/>
      <c r="AHX60" s="85"/>
      <c r="AHY60" s="85"/>
      <c r="AHZ60" s="85"/>
      <c r="AIA60" s="85"/>
      <c r="AIB60" s="85"/>
      <c r="AIC60" s="85"/>
      <c r="AID60" s="85"/>
      <c r="AIE60" s="85"/>
      <c r="AIF60" s="85"/>
      <c r="AIG60" s="85"/>
      <c r="AIH60" s="85"/>
      <c r="AII60" s="85"/>
      <c r="AIJ60" s="85"/>
      <c r="AIK60" s="85"/>
      <c r="AIL60" s="85"/>
      <c r="AIM60" s="85"/>
      <c r="AIN60" s="85"/>
      <c r="AIO60" s="85"/>
      <c r="AIP60" s="85"/>
      <c r="AIQ60" s="85"/>
      <c r="AIR60" s="85"/>
      <c r="AIS60" s="85"/>
      <c r="AIT60" s="85"/>
      <c r="AIU60" s="85"/>
      <c r="AIV60" s="85"/>
      <c r="AIW60" s="85"/>
      <c r="AIX60" s="85"/>
      <c r="AIY60" s="85"/>
      <c r="AIZ60" s="85"/>
      <c r="AJA60" s="85"/>
      <c r="AJB60" s="85"/>
      <c r="AJC60" s="85"/>
      <c r="AJD60" s="85"/>
      <c r="AJE60" s="85"/>
      <c r="AJF60" s="85"/>
      <c r="AJG60" s="85"/>
      <c r="AJH60" s="85"/>
      <c r="AJI60" s="85"/>
      <c r="AJJ60" s="85"/>
      <c r="AJK60" s="85"/>
      <c r="AJL60" s="85"/>
      <c r="AJM60" s="85"/>
      <c r="AJN60" s="85"/>
      <c r="AJO60" s="85"/>
      <c r="AJP60" s="85"/>
      <c r="AJQ60" s="85"/>
      <c r="AJR60" s="85"/>
      <c r="AJS60" s="85"/>
      <c r="AJT60" s="85"/>
      <c r="AJU60" s="85"/>
      <c r="AJV60" s="85"/>
      <c r="AJW60" s="85"/>
      <c r="AJX60" s="85"/>
      <c r="AJY60" s="85"/>
      <c r="AJZ60" s="85"/>
      <c r="AKA60" s="85"/>
      <c r="AKB60" s="85"/>
      <c r="AKC60" s="85"/>
      <c r="AKD60" s="85"/>
      <c r="AKE60" s="85"/>
      <c r="AKF60" s="85"/>
      <c r="AKG60" s="85"/>
      <c r="AKH60" s="85"/>
      <c r="AKI60" s="85"/>
      <c r="AKJ60" s="85"/>
      <c r="AKK60" s="85"/>
      <c r="AKL60" s="85"/>
      <c r="AKM60" s="85"/>
      <c r="AKN60" s="85"/>
      <c r="AKO60" s="85"/>
      <c r="AKP60" s="85"/>
      <c r="AKQ60" s="85"/>
      <c r="AKR60" s="85"/>
      <c r="AKS60" s="85"/>
      <c r="AKT60" s="85"/>
      <c r="AKU60" s="85"/>
      <c r="AKV60" s="85"/>
      <c r="AKW60" s="85"/>
      <c r="AKX60" s="85"/>
      <c r="AKY60" s="85"/>
      <c r="AKZ60" s="85"/>
      <c r="ALA60" s="85"/>
      <c r="ALB60" s="85"/>
      <c r="ALC60" s="85"/>
      <c r="ALD60" s="85"/>
      <c r="ALE60" s="85"/>
      <c r="ALF60" s="85"/>
      <c r="ALG60" s="85"/>
      <c r="ALH60" s="85"/>
      <c r="ALI60" s="85"/>
      <c r="ALJ60" s="85"/>
      <c r="ALK60" s="85"/>
      <c r="ALL60" s="85"/>
      <c r="ALM60" s="85"/>
      <c r="ALN60" s="85"/>
      <c r="ALO60" s="85"/>
      <c r="ALP60" s="85"/>
      <c r="ALQ60" s="85"/>
      <c r="ALR60" s="85"/>
      <c r="ALS60" s="85"/>
      <c r="ALT60" s="85"/>
      <c r="ALU60" s="85"/>
      <c r="ALV60" s="85"/>
      <c r="ALW60" s="85"/>
      <c r="ALX60" s="85"/>
      <c r="ALY60" s="85"/>
      <c r="ALZ60" s="85"/>
      <c r="AMA60" s="85"/>
      <c r="AMB60" s="85"/>
      <c r="AMC60" s="85"/>
      <c r="AMD60" s="85"/>
      <c r="AME60" s="85"/>
      <c r="AMF60" s="85"/>
      <c r="AMG60" s="85"/>
      <c r="AMH60" s="85"/>
      <c r="AMI60" s="85"/>
      <c r="AMJ60" s="85"/>
      <c r="AMK60" s="85"/>
      <c r="AML60" s="85"/>
      <c r="AMM60" s="85"/>
      <c r="AMN60" s="85"/>
      <c r="AMO60" s="85"/>
      <c r="AMP60" s="85"/>
      <c r="AMQ60" s="85"/>
      <c r="AMR60" s="85"/>
      <c r="AMS60" s="85"/>
      <c r="AMT60" s="85"/>
      <c r="AMU60" s="85"/>
      <c r="AMV60" s="85"/>
      <c r="AMW60" s="85"/>
      <c r="AMX60" s="85"/>
      <c r="AMY60" s="85"/>
      <c r="AMZ60" s="85"/>
      <c r="ANA60" s="85"/>
      <c r="ANB60" s="85"/>
      <c r="ANC60" s="85"/>
      <c r="AND60" s="85"/>
      <c r="ANE60" s="85"/>
      <c r="ANF60" s="85"/>
      <c r="ANG60" s="85"/>
      <c r="ANH60" s="85"/>
      <c r="ANI60" s="85"/>
      <c r="ANJ60" s="85"/>
      <c r="ANK60" s="85"/>
      <c r="ANL60" s="85"/>
      <c r="ANM60" s="85"/>
      <c r="ANN60" s="85"/>
      <c r="ANO60" s="85"/>
      <c r="ANP60" s="85"/>
      <c r="ANQ60" s="85"/>
      <c r="ANR60" s="85"/>
      <c r="ANS60" s="85"/>
      <c r="ANT60" s="85"/>
      <c r="ANU60" s="85"/>
      <c r="ANV60" s="85"/>
      <c r="ANW60" s="85"/>
      <c r="ANX60" s="85"/>
      <c r="ANY60" s="85"/>
      <c r="ANZ60" s="85"/>
      <c r="AOA60" s="85"/>
      <c r="AOB60" s="85"/>
      <c r="AOC60" s="85"/>
      <c r="AOD60" s="85"/>
      <c r="AOE60" s="85"/>
      <c r="AOF60" s="85"/>
      <c r="AOG60" s="85"/>
      <c r="AOH60" s="85"/>
      <c r="AOI60" s="85"/>
      <c r="AOJ60" s="85"/>
      <c r="AOK60" s="85"/>
      <c r="AOL60" s="85"/>
      <c r="AOM60" s="85"/>
      <c r="AON60" s="85"/>
      <c r="AOO60" s="85"/>
      <c r="AOP60" s="85"/>
      <c r="AOQ60" s="85"/>
      <c r="AOR60" s="85"/>
      <c r="AOS60" s="85"/>
      <c r="AOT60" s="85"/>
      <c r="AOU60" s="85"/>
      <c r="AOV60" s="85"/>
      <c r="AOW60" s="85"/>
      <c r="AOX60" s="85"/>
      <c r="AOY60" s="85"/>
      <c r="AOZ60" s="85"/>
      <c r="APA60" s="85"/>
      <c r="APB60" s="85"/>
      <c r="APC60" s="85"/>
      <c r="APD60" s="85"/>
      <c r="APE60" s="85"/>
      <c r="APF60" s="85"/>
      <c r="APG60" s="85"/>
      <c r="APH60" s="85"/>
      <c r="API60" s="85"/>
      <c r="APJ60" s="85"/>
      <c r="APK60" s="85"/>
      <c r="APL60" s="85"/>
      <c r="APM60" s="85"/>
      <c r="APN60" s="85"/>
      <c r="APO60" s="85"/>
      <c r="APP60" s="85"/>
      <c r="APQ60" s="85"/>
      <c r="APR60" s="85"/>
      <c r="APS60" s="85"/>
      <c r="APT60" s="85"/>
      <c r="APU60" s="85"/>
      <c r="APV60" s="85"/>
      <c r="APW60" s="85"/>
      <c r="APX60" s="85"/>
      <c r="APY60" s="85"/>
      <c r="APZ60" s="85"/>
      <c r="AQA60" s="85"/>
      <c r="AQB60" s="85"/>
      <c r="AQC60" s="85"/>
      <c r="AQD60" s="85"/>
      <c r="AQE60" s="85"/>
      <c r="AQF60" s="85"/>
      <c r="AQG60" s="85"/>
      <c r="AQH60" s="85"/>
      <c r="AQI60" s="85"/>
      <c r="AQJ60" s="85"/>
      <c r="AQK60" s="85"/>
      <c r="AQL60" s="85"/>
      <c r="AQM60" s="85"/>
      <c r="AQN60" s="85"/>
      <c r="AQO60" s="85"/>
      <c r="AQP60" s="85"/>
      <c r="AQQ60" s="85"/>
      <c r="AQR60" s="85"/>
      <c r="AQS60" s="85"/>
      <c r="AQT60" s="85"/>
      <c r="AQU60" s="85"/>
      <c r="AQV60" s="85"/>
      <c r="AQW60" s="85"/>
      <c r="AQX60" s="85"/>
      <c r="AQY60" s="85"/>
      <c r="AQZ60" s="85"/>
      <c r="ARA60" s="85"/>
      <c r="ARB60" s="85"/>
      <c r="ARC60" s="85"/>
      <c r="ARD60" s="85"/>
      <c r="ARE60" s="85"/>
      <c r="ARF60" s="85"/>
      <c r="ARG60" s="85"/>
      <c r="ARH60" s="85"/>
      <c r="ARI60" s="85"/>
      <c r="ARJ60" s="85"/>
      <c r="ARK60" s="85"/>
      <c r="ARL60" s="85"/>
      <c r="ARM60" s="85"/>
      <c r="ARN60" s="85"/>
      <c r="ARO60" s="85"/>
      <c r="ARP60" s="85"/>
      <c r="ARQ60" s="85"/>
      <c r="ARR60" s="85"/>
      <c r="ARS60" s="85"/>
      <c r="ART60" s="85"/>
      <c r="ARU60" s="85"/>
      <c r="ARV60" s="85"/>
      <c r="ARW60" s="85"/>
      <c r="ARX60" s="85"/>
      <c r="ARY60" s="85"/>
      <c r="ARZ60" s="85"/>
      <c r="ASA60" s="85"/>
      <c r="ASB60" s="85"/>
      <c r="ASC60" s="85"/>
      <c r="ASD60" s="85"/>
      <c r="ASE60" s="85"/>
      <c r="ASF60" s="85"/>
      <c r="ASG60" s="85"/>
      <c r="ASH60" s="85"/>
      <c r="ASI60" s="85"/>
      <c r="ASJ60" s="85"/>
      <c r="ASK60" s="85"/>
      <c r="ASL60" s="85"/>
      <c r="ASM60" s="85"/>
      <c r="ASN60" s="85"/>
      <c r="ASO60" s="85"/>
      <c r="ASP60" s="85"/>
      <c r="ASQ60" s="85"/>
      <c r="ASR60" s="85"/>
      <c r="ASS60" s="85"/>
      <c r="AST60" s="85"/>
      <c r="ASU60" s="85"/>
      <c r="ASV60" s="85"/>
      <c r="ASW60" s="85"/>
      <c r="ASX60" s="85"/>
      <c r="ASY60" s="85"/>
      <c r="ASZ60" s="85"/>
      <c r="ATA60" s="85"/>
      <c r="ATB60" s="85"/>
      <c r="ATC60" s="85"/>
      <c r="ATD60" s="85"/>
      <c r="ATE60" s="85"/>
      <c r="ATF60" s="85"/>
      <c r="ATG60" s="85"/>
      <c r="ATH60" s="85"/>
      <c r="ATI60" s="85"/>
      <c r="ATJ60" s="85"/>
      <c r="ATK60" s="85"/>
      <c r="ATL60" s="85"/>
      <c r="ATM60" s="85"/>
      <c r="ATN60" s="85"/>
      <c r="ATO60" s="85"/>
      <c r="ATP60" s="85"/>
      <c r="ATQ60" s="85"/>
      <c r="ATR60" s="85"/>
      <c r="ATS60" s="85"/>
      <c r="ATT60" s="85"/>
      <c r="ATU60" s="85"/>
      <c r="ATV60" s="85"/>
      <c r="ATW60" s="85"/>
      <c r="ATX60" s="85"/>
      <c r="ATY60" s="85"/>
      <c r="ATZ60" s="85"/>
      <c r="AUA60" s="85"/>
      <c r="AUB60" s="85"/>
      <c r="AUC60" s="85"/>
      <c r="AUD60" s="85"/>
      <c r="AUE60" s="85"/>
      <c r="AUF60" s="85"/>
      <c r="AUG60" s="85"/>
      <c r="AUH60" s="85"/>
      <c r="AUI60" s="85"/>
      <c r="AUJ60" s="85"/>
      <c r="AUK60" s="85"/>
      <c r="AUL60" s="85"/>
      <c r="AUM60" s="85"/>
      <c r="AUN60" s="85"/>
      <c r="AUO60" s="85"/>
      <c r="AUP60" s="85"/>
      <c r="AUQ60" s="85"/>
      <c r="AUR60" s="85"/>
      <c r="AUS60" s="85"/>
      <c r="AUT60" s="85"/>
      <c r="AUU60" s="85"/>
      <c r="AUV60" s="85"/>
      <c r="AUW60" s="85"/>
      <c r="AUX60" s="85"/>
      <c r="AUY60" s="85"/>
      <c r="AUZ60" s="85"/>
      <c r="AVA60" s="85"/>
      <c r="AVB60" s="85"/>
      <c r="AVC60" s="85"/>
      <c r="AVD60" s="85"/>
      <c r="AVE60" s="85"/>
      <c r="AVF60" s="85"/>
      <c r="AVG60" s="85"/>
      <c r="AVH60" s="85"/>
      <c r="AVI60" s="85"/>
      <c r="AVJ60" s="85"/>
      <c r="AVK60" s="85"/>
      <c r="AVL60" s="85"/>
      <c r="AVM60" s="85"/>
      <c r="AVN60" s="85"/>
      <c r="AVO60" s="85"/>
      <c r="AVP60" s="85"/>
      <c r="AVQ60" s="85"/>
      <c r="AVR60" s="85"/>
      <c r="AVS60" s="85"/>
      <c r="AVT60" s="85"/>
      <c r="AVU60" s="85"/>
      <c r="AVV60" s="85"/>
      <c r="AVW60" s="85"/>
      <c r="AVX60" s="85"/>
      <c r="AVY60" s="85"/>
      <c r="AVZ60" s="85"/>
      <c r="AWA60" s="85"/>
      <c r="AWB60" s="85"/>
      <c r="AWC60" s="85"/>
      <c r="AWD60" s="85"/>
      <c r="AWE60" s="85"/>
      <c r="AWF60" s="85"/>
      <c r="AWG60" s="85"/>
      <c r="AWH60" s="85"/>
      <c r="AWI60" s="85"/>
      <c r="AWJ60" s="85"/>
      <c r="AWK60" s="85"/>
      <c r="AWL60" s="85"/>
      <c r="AWM60" s="85"/>
      <c r="AWN60" s="85"/>
      <c r="AWO60" s="85"/>
      <c r="AWP60" s="85"/>
      <c r="AWQ60" s="85"/>
      <c r="AWR60" s="85"/>
      <c r="AWS60" s="85"/>
      <c r="AWT60" s="85"/>
      <c r="AWU60" s="85"/>
      <c r="AWV60" s="85"/>
      <c r="AWW60" s="85"/>
      <c r="AWX60" s="85"/>
      <c r="AWY60" s="85"/>
      <c r="AWZ60" s="85"/>
      <c r="AXA60" s="85"/>
      <c r="AXB60" s="85"/>
      <c r="AXC60" s="85"/>
      <c r="AXD60" s="85"/>
      <c r="AXE60" s="85"/>
      <c r="AXF60" s="85"/>
      <c r="AXG60" s="85"/>
      <c r="AXH60" s="85"/>
      <c r="AXI60" s="85"/>
      <c r="AXJ60" s="85"/>
      <c r="AXK60" s="85"/>
      <c r="AXL60" s="85"/>
      <c r="AXM60" s="85"/>
      <c r="AXN60" s="85"/>
      <c r="AXO60" s="85"/>
      <c r="AXP60" s="85"/>
      <c r="AXQ60" s="85"/>
      <c r="AXR60" s="85"/>
      <c r="AXS60" s="85"/>
      <c r="AXT60" s="85"/>
      <c r="AXU60" s="85"/>
      <c r="AXV60" s="85"/>
      <c r="AXW60" s="85"/>
      <c r="AXX60" s="85"/>
      <c r="AXY60" s="85"/>
      <c r="AXZ60" s="85"/>
      <c r="AYA60" s="85"/>
      <c r="AYB60" s="85"/>
      <c r="AYC60" s="85"/>
      <c r="AYD60" s="85"/>
      <c r="AYE60" s="85"/>
      <c r="AYF60" s="85"/>
      <c r="AYG60" s="85"/>
      <c r="AYH60" s="85"/>
      <c r="AYI60" s="85"/>
      <c r="AYJ60" s="85"/>
      <c r="AYK60" s="85"/>
      <c r="AYL60" s="85"/>
      <c r="AYM60" s="85"/>
      <c r="AYN60" s="85"/>
      <c r="AYO60" s="85"/>
      <c r="AYP60" s="85"/>
      <c r="AYQ60" s="85"/>
      <c r="AYR60" s="85"/>
      <c r="AYS60" s="85"/>
      <c r="AYT60" s="85"/>
      <c r="AYU60" s="85"/>
      <c r="AYV60" s="85"/>
      <c r="AYW60" s="85"/>
      <c r="AYX60" s="85"/>
      <c r="AYY60" s="85"/>
      <c r="AYZ60" s="85"/>
      <c r="AZA60" s="85"/>
      <c r="AZB60" s="85"/>
      <c r="AZC60" s="85"/>
      <c r="AZD60" s="85"/>
      <c r="AZE60" s="85"/>
      <c r="AZF60" s="85"/>
      <c r="AZG60" s="85"/>
      <c r="AZH60" s="85"/>
      <c r="AZI60" s="85"/>
      <c r="AZJ60" s="85"/>
      <c r="AZK60" s="85"/>
      <c r="AZL60" s="85"/>
      <c r="AZM60" s="85"/>
      <c r="AZN60" s="85"/>
      <c r="AZO60" s="85"/>
      <c r="AZP60" s="85"/>
      <c r="AZQ60" s="85"/>
      <c r="AZR60" s="85"/>
      <c r="AZS60" s="85"/>
      <c r="AZT60" s="85"/>
      <c r="AZU60" s="85"/>
      <c r="AZV60" s="85"/>
      <c r="AZW60" s="85"/>
      <c r="AZX60" s="85"/>
      <c r="AZY60" s="85"/>
      <c r="AZZ60" s="85"/>
      <c r="BAA60" s="85"/>
      <c r="BAB60" s="85"/>
      <c r="BAC60" s="85"/>
      <c r="BAD60" s="85"/>
      <c r="BAE60" s="85"/>
      <c r="BAF60" s="85"/>
      <c r="BAG60" s="85"/>
      <c r="BAH60" s="85"/>
      <c r="BAI60" s="85"/>
      <c r="BAJ60" s="85"/>
      <c r="BAK60" s="85"/>
      <c r="BAL60" s="85"/>
      <c r="BAM60" s="85"/>
      <c r="BAN60" s="85"/>
      <c r="BAO60" s="85"/>
      <c r="BAP60" s="85"/>
      <c r="BAQ60" s="85"/>
      <c r="BAR60" s="85"/>
      <c r="BAS60" s="85"/>
      <c r="BAT60" s="85"/>
      <c r="BAU60" s="85"/>
      <c r="BAV60" s="85"/>
      <c r="BAW60" s="85"/>
      <c r="BAX60" s="85"/>
      <c r="BAY60" s="85"/>
      <c r="BAZ60" s="85"/>
      <c r="BBA60" s="85"/>
      <c r="BBB60" s="85"/>
      <c r="BBC60" s="85"/>
      <c r="BBD60" s="85"/>
      <c r="BBE60" s="85"/>
      <c r="BBF60" s="85"/>
      <c r="BBG60" s="85"/>
      <c r="BBH60" s="85"/>
      <c r="BBI60" s="85"/>
      <c r="BBJ60" s="85"/>
      <c r="BBK60" s="85"/>
      <c r="BBL60" s="85"/>
      <c r="BBM60" s="85"/>
      <c r="BBN60" s="85"/>
      <c r="BBO60" s="85"/>
      <c r="BBP60" s="85"/>
      <c r="BBQ60" s="85"/>
      <c r="BBR60" s="85"/>
      <c r="BBS60" s="85"/>
      <c r="BBT60" s="85"/>
      <c r="BBU60" s="85"/>
      <c r="BBV60" s="85"/>
      <c r="BBW60" s="85"/>
      <c r="BBX60" s="85"/>
      <c r="BBY60" s="85"/>
      <c r="BBZ60" s="85"/>
      <c r="BCA60" s="85"/>
      <c r="BCB60" s="85"/>
      <c r="BCC60" s="85"/>
      <c r="BCD60" s="85"/>
      <c r="BCE60" s="85"/>
      <c r="BCF60" s="85"/>
      <c r="BCG60" s="85"/>
      <c r="BCH60" s="85"/>
      <c r="BCI60" s="85"/>
      <c r="BCJ60" s="85"/>
      <c r="BCK60" s="85"/>
      <c r="BCL60" s="85"/>
      <c r="BCM60" s="85"/>
      <c r="BCN60" s="85"/>
      <c r="BCO60" s="85"/>
      <c r="BCP60" s="85"/>
      <c r="BCQ60" s="85"/>
      <c r="BCR60" s="85"/>
      <c r="BCS60" s="85"/>
      <c r="BCT60" s="85"/>
      <c r="BCU60" s="85"/>
      <c r="BCV60" s="85"/>
      <c r="BCW60" s="85"/>
      <c r="BCX60" s="85"/>
      <c r="BCY60" s="85"/>
      <c r="BCZ60" s="85"/>
      <c r="BDA60" s="85"/>
      <c r="BDB60" s="85"/>
      <c r="BDC60" s="85"/>
      <c r="BDD60" s="85"/>
      <c r="BDE60" s="85"/>
      <c r="BDF60" s="85"/>
      <c r="BDG60" s="85"/>
      <c r="BDH60" s="85"/>
      <c r="BDI60" s="85"/>
      <c r="BDJ60" s="85"/>
      <c r="BDK60" s="85"/>
      <c r="BDL60" s="85"/>
      <c r="BDM60" s="85"/>
    </row>
    <row r="61" spans="1:1469" ht="30" customHeight="1">
      <c r="A61" s="269"/>
      <c r="B61" s="81">
        <v>58</v>
      </c>
      <c r="C61" s="87" t="s">
        <v>851</v>
      </c>
      <c r="D61" s="68" t="s">
        <v>852</v>
      </c>
      <c r="E61" s="66"/>
      <c r="F61" s="66" t="s">
        <v>68</v>
      </c>
      <c r="G61" s="66"/>
      <c r="H61" s="182"/>
      <c r="I61" s="182"/>
      <c r="J61" s="182"/>
      <c r="K61" s="245">
        <v>70123.759999999995</v>
      </c>
      <c r="L61" s="253"/>
      <c r="M61" s="132"/>
      <c r="N61" s="132"/>
      <c r="O61" s="132"/>
      <c r="P61" s="132"/>
      <c r="Q61" s="132"/>
      <c r="R61" s="132"/>
      <c r="S61" s="132"/>
      <c r="T61" s="132"/>
      <c r="U61" s="132"/>
      <c r="V61" s="132"/>
      <c r="W61" s="132"/>
      <c r="X61" s="132"/>
      <c r="Y61" s="132"/>
      <c r="Z61" s="132"/>
      <c r="AA61" s="132"/>
      <c r="AB61" s="132"/>
      <c r="AC61" s="132"/>
      <c r="AD61" s="138"/>
      <c r="AE61" s="132"/>
      <c r="AF61" s="134"/>
      <c r="AG61" s="132"/>
      <c r="AH61" s="132"/>
      <c r="AI61" s="132"/>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5"/>
      <c r="BK61" s="85"/>
      <c r="BL61" s="85"/>
      <c r="BM61" s="85"/>
      <c r="BN61" s="85"/>
      <c r="BO61" s="85"/>
      <c r="BP61" s="85"/>
      <c r="BQ61" s="85"/>
      <c r="BR61" s="85"/>
      <c r="BS61" s="85"/>
      <c r="BT61" s="85"/>
      <c r="BU61" s="85"/>
      <c r="BV61" s="85"/>
      <c r="BW61" s="85"/>
      <c r="BX61" s="85"/>
      <c r="BY61" s="85"/>
      <c r="BZ61" s="85"/>
      <c r="CA61" s="85"/>
      <c r="CB61" s="85"/>
      <c r="CC61" s="85"/>
      <c r="CD61" s="85"/>
      <c r="CE61" s="85"/>
      <c r="CF61" s="85"/>
      <c r="CG61" s="85"/>
      <c r="CH61" s="85"/>
      <c r="CI61" s="85"/>
      <c r="CJ61" s="85"/>
      <c r="CK61" s="85"/>
      <c r="CL61" s="85"/>
      <c r="CM61" s="85"/>
      <c r="CN61" s="85"/>
      <c r="CO61" s="85"/>
      <c r="CP61" s="85"/>
      <c r="CQ61" s="85"/>
      <c r="CR61" s="85"/>
      <c r="CS61" s="85"/>
      <c r="CT61" s="85"/>
      <c r="CU61" s="85"/>
      <c r="CV61" s="85"/>
      <c r="CW61" s="85"/>
      <c r="CX61" s="85"/>
      <c r="CY61" s="85"/>
      <c r="CZ61" s="85"/>
      <c r="DA61" s="85"/>
      <c r="DB61" s="85"/>
      <c r="DC61" s="85"/>
      <c r="DD61" s="85"/>
      <c r="DE61" s="85"/>
      <c r="DF61" s="85"/>
      <c r="DG61" s="85"/>
      <c r="DH61" s="85"/>
      <c r="DI61" s="85"/>
      <c r="DJ61" s="85"/>
      <c r="DK61" s="85"/>
      <c r="DL61" s="85"/>
      <c r="DM61" s="85"/>
      <c r="DN61" s="85"/>
      <c r="DO61" s="85"/>
      <c r="DP61" s="85"/>
      <c r="DQ61" s="85"/>
      <c r="DR61" s="85"/>
      <c r="DS61" s="85"/>
      <c r="DT61" s="85"/>
      <c r="DU61" s="85"/>
      <c r="DV61" s="85"/>
      <c r="DW61" s="85"/>
      <c r="DX61" s="85"/>
      <c r="DY61" s="85"/>
      <c r="DZ61" s="85"/>
      <c r="EA61" s="85"/>
      <c r="EB61" s="85"/>
      <c r="EC61" s="85"/>
      <c r="ED61" s="85"/>
      <c r="EE61" s="85"/>
      <c r="EF61" s="85"/>
      <c r="EG61" s="85"/>
      <c r="EH61" s="85"/>
      <c r="EI61" s="85"/>
      <c r="EJ61" s="85"/>
      <c r="EK61" s="85"/>
      <c r="EL61" s="85"/>
      <c r="EM61" s="85"/>
      <c r="EN61" s="85"/>
      <c r="EO61" s="85"/>
      <c r="EP61" s="85"/>
      <c r="EQ61" s="85"/>
      <c r="ER61" s="85"/>
      <c r="ES61" s="85"/>
      <c r="ET61" s="85"/>
      <c r="EU61" s="85"/>
      <c r="EV61" s="85"/>
      <c r="EW61" s="85"/>
      <c r="EX61" s="85"/>
      <c r="EY61" s="85"/>
      <c r="EZ61" s="85"/>
      <c r="FA61" s="85"/>
      <c r="FB61" s="85"/>
      <c r="FC61" s="85"/>
      <c r="FD61" s="85"/>
      <c r="FE61" s="85"/>
      <c r="FF61" s="85"/>
      <c r="FG61" s="85"/>
      <c r="FH61" s="85"/>
      <c r="FI61" s="85"/>
      <c r="FJ61" s="85"/>
      <c r="FK61" s="85"/>
      <c r="FL61" s="85"/>
      <c r="FM61" s="85"/>
      <c r="FN61" s="85"/>
      <c r="FO61" s="85"/>
      <c r="FP61" s="85"/>
      <c r="FQ61" s="85"/>
      <c r="FR61" s="85"/>
      <c r="FS61" s="85"/>
      <c r="FT61" s="85"/>
      <c r="FU61" s="85"/>
      <c r="FV61" s="85"/>
      <c r="FW61" s="85"/>
      <c r="FX61" s="85"/>
      <c r="FY61" s="85"/>
      <c r="FZ61" s="85"/>
      <c r="GA61" s="85"/>
      <c r="GB61" s="85"/>
      <c r="GC61" s="85"/>
      <c r="GD61" s="85"/>
      <c r="GE61" s="85"/>
      <c r="GF61" s="85"/>
      <c r="GG61" s="85"/>
      <c r="GH61" s="85"/>
      <c r="GI61" s="85"/>
      <c r="GJ61" s="85"/>
      <c r="GK61" s="85"/>
      <c r="GL61" s="85"/>
      <c r="GM61" s="85"/>
      <c r="GN61" s="85"/>
      <c r="GO61" s="85"/>
      <c r="GP61" s="85"/>
      <c r="GQ61" s="85"/>
      <c r="GR61" s="85"/>
      <c r="GS61" s="85"/>
      <c r="GT61" s="85"/>
      <c r="GU61" s="85"/>
      <c r="GV61" s="85"/>
      <c r="GW61" s="85"/>
      <c r="GX61" s="85"/>
      <c r="GY61" s="85"/>
      <c r="GZ61" s="85"/>
      <c r="HA61" s="85"/>
      <c r="HB61" s="85"/>
      <c r="HC61" s="85"/>
      <c r="HD61" s="85"/>
      <c r="HE61" s="85"/>
      <c r="HF61" s="85"/>
      <c r="HG61" s="85"/>
      <c r="HH61" s="85"/>
      <c r="HI61" s="85"/>
      <c r="HJ61" s="85"/>
      <c r="HK61" s="85"/>
      <c r="HL61" s="85"/>
      <c r="HM61" s="85"/>
      <c r="HN61" s="85"/>
      <c r="HO61" s="85"/>
      <c r="HP61" s="85"/>
      <c r="HQ61" s="85"/>
      <c r="HR61" s="85"/>
      <c r="HS61" s="85"/>
      <c r="HT61" s="85"/>
      <c r="HU61" s="85"/>
      <c r="HV61" s="85"/>
      <c r="HW61" s="85"/>
      <c r="HX61" s="85"/>
      <c r="HY61" s="85"/>
      <c r="HZ61" s="85"/>
      <c r="IA61" s="85"/>
      <c r="IB61" s="85"/>
      <c r="IC61" s="85"/>
      <c r="ID61" s="85"/>
      <c r="IE61" s="85"/>
      <c r="IF61" s="85"/>
      <c r="IG61" s="85"/>
      <c r="IH61" s="85"/>
      <c r="II61" s="85"/>
      <c r="IJ61" s="85"/>
      <c r="IK61" s="85"/>
      <c r="IL61" s="85"/>
      <c r="IM61" s="85"/>
      <c r="IN61" s="85"/>
      <c r="IO61" s="85"/>
      <c r="IP61" s="85"/>
      <c r="IQ61" s="85"/>
      <c r="IR61" s="85"/>
      <c r="IS61" s="85"/>
      <c r="IT61" s="85"/>
      <c r="IU61" s="85"/>
      <c r="IV61" s="85"/>
      <c r="IW61" s="85"/>
      <c r="IX61" s="85"/>
      <c r="IY61" s="85"/>
      <c r="IZ61" s="85"/>
      <c r="JA61" s="85"/>
      <c r="JB61" s="85"/>
      <c r="JC61" s="85"/>
      <c r="JD61" s="85"/>
      <c r="JE61" s="85"/>
      <c r="JF61" s="85"/>
      <c r="JG61" s="85"/>
      <c r="JH61" s="85"/>
      <c r="JI61" s="85"/>
      <c r="JJ61" s="85"/>
      <c r="JK61" s="85"/>
      <c r="JL61" s="85"/>
      <c r="JM61" s="85"/>
      <c r="JN61" s="85"/>
      <c r="JO61" s="85"/>
      <c r="JP61" s="85"/>
      <c r="JQ61" s="85"/>
      <c r="JR61" s="85"/>
      <c r="JS61" s="85"/>
      <c r="JT61" s="85"/>
      <c r="JU61" s="85"/>
      <c r="JV61" s="85"/>
      <c r="JW61" s="85"/>
      <c r="JX61" s="85"/>
      <c r="JY61" s="85"/>
      <c r="JZ61" s="85"/>
      <c r="KA61" s="85"/>
      <c r="KB61" s="85"/>
      <c r="KC61" s="85"/>
      <c r="KD61" s="85"/>
      <c r="KE61" s="85"/>
      <c r="KF61" s="85"/>
      <c r="KG61" s="85"/>
      <c r="KH61" s="85"/>
      <c r="KI61" s="85"/>
      <c r="KJ61" s="85"/>
      <c r="KK61" s="85"/>
      <c r="KL61" s="85"/>
      <c r="KM61" s="85"/>
      <c r="KN61" s="85"/>
      <c r="KO61" s="85"/>
      <c r="KP61" s="85"/>
      <c r="KQ61" s="85"/>
      <c r="KR61" s="85"/>
      <c r="KS61" s="85"/>
      <c r="KT61" s="85"/>
      <c r="KU61" s="85"/>
      <c r="KV61" s="85"/>
      <c r="KW61" s="85"/>
      <c r="KX61" s="85"/>
      <c r="KY61" s="85"/>
      <c r="KZ61" s="85"/>
      <c r="LA61" s="85"/>
      <c r="LB61" s="85"/>
      <c r="LC61" s="85"/>
      <c r="LD61" s="85"/>
      <c r="LE61" s="85"/>
      <c r="LF61" s="85"/>
      <c r="LG61" s="85"/>
      <c r="LH61" s="85"/>
      <c r="LI61" s="85"/>
      <c r="LJ61" s="85"/>
      <c r="LK61" s="85"/>
      <c r="LL61" s="85"/>
      <c r="LM61" s="85"/>
      <c r="LN61" s="85"/>
      <c r="LO61" s="85"/>
      <c r="LP61" s="85"/>
      <c r="LQ61" s="85"/>
      <c r="LR61" s="85"/>
      <c r="LS61" s="85"/>
      <c r="LT61" s="85"/>
      <c r="LU61" s="85"/>
      <c r="LV61" s="85"/>
      <c r="LW61" s="85"/>
      <c r="LX61" s="85"/>
      <c r="LY61" s="85"/>
      <c r="LZ61" s="85"/>
      <c r="MA61" s="85"/>
      <c r="MB61" s="85"/>
      <c r="MC61" s="85"/>
      <c r="MD61" s="85"/>
      <c r="ME61" s="85"/>
      <c r="MF61" s="85"/>
      <c r="MG61" s="85"/>
      <c r="MH61" s="85"/>
      <c r="MI61" s="85"/>
      <c r="MJ61" s="85"/>
      <c r="MK61" s="85"/>
      <c r="ML61" s="85"/>
      <c r="MM61" s="85"/>
      <c r="MN61" s="85"/>
      <c r="MO61" s="85"/>
      <c r="MP61" s="85"/>
      <c r="MQ61" s="85"/>
      <c r="MR61" s="85"/>
      <c r="MS61" s="85"/>
      <c r="MT61" s="85"/>
      <c r="MU61" s="85"/>
      <c r="MV61" s="85"/>
      <c r="MW61" s="85"/>
      <c r="MX61" s="85"/>
      <c r="MY61" s="85"/>
      <c r="MZ61" s="85"/>
      <c r="NA61" s="85"/>
      <c r="NB61" s="85"/>
      <c r="NC61" s="85"/>
      <c r="ND61" s="85"/>
      <c r="NE61" s="85"/>
      <c r="NF61" s="85"/>
      <c r="NG61" s="85"/>
      <c r="NH61" s="85"/>
      <c r="NI61" s="85"/>
      <c r="NJ61" s="85"/>
      <c r="NK61" s="85"/>
      <c r="NL61" s="85"/>
      <c r="NM61" s="85"/>
      <c r="NN61" s="85"/>
      <c r="NO61" s="85"/>
      <c r="NP61" s="85"/>
      <c r="NQ61" s="85"/>
      <c r="NR61" s="85"/>
      <c r="NS61" s="85"/>
      <c r="NT61" s="85"/>
      <c r="NU61" s="85"/>
      <c r="NV61" s="85"/>
      <c r="NW61" s="85"/>
      <c r="NX61" s="85"/>
      <c r="NY61" s="85"/>
      <c r="NZ61" s="85"/>
      <c r="OA61" s="85"/>
      <c r="OB61" s="85"/>
      <c r="OC61" s="85"/>
      <c r="OD61" s="85"/>
      <c r="OE61" s="85"/>
      <c r="OF61" s="85"/>
      <c r="OG61" s="85"/>
      <c r="OH61" s="85"/>
      <c r="OI61" s="85"/>
      <c r="OJ61" s="85"/>
      <c r="OK61" s="85"/>
      <c r="OL61" s="85"/>
      <c r="OM61" s="85"/>
      <c r="ON61" s="85"/>
      <c r="OO61" s="85"/>
      <c r="OP61" s="85"/>
      <c r="OQ61" s="85"/>
      <c r="OR61" s="85"/>
      <c r="OS61" s="85"/>
      <c r="OT61" s="85"/>
      <c r="OU61" s="85"/>
      <c r="OV61" s="85"/>
      <c r="OW61" s="85"/>
      <c r="OX61" s="85"/>
      <c r="OY61" s="85"/>
      <c r="OZ61" s="85"/>
      <c r="PA61" s="85"/>
      <c r="PB61" s="85"/>
      <c r="PC61" s="85"/>
      <c r="PD61" s="85"/>
      <c r="PE61" s="85"/>
      <c r="PF61" s="85"/>
      <c r="PG61" s="85"/>
      <c r="PH61" s="85"/>
      <c r="PI61" s="85"/>
      <c r="PJ61" s="85"/>
      <c r="PK61" s="85"/>
      <c r="PL61" s="85"/>
      <c r="PM61" s="85"/>
      <c r="PN61" s="85"/>
      <c r="PO61" s="85"/>
      <c r="PP61" s="85"/>
      <c r="PQ61" s="85"/>
      <c r="PR61" s="85"/>
      <c r="PS61" s="85"/>
      <c r="PT61" s="85"/>
      <c r="PU61" s="85"/>
      <c r="PV61" s="85"/>
      <c r="PW61" s="85"/>
      <c r="PX61" s="85"/>
      <c r="PY61" s="85"/>
      <c r="PZ61" s="85"/>
      <c r="QA61" s="85"/>
      <c r="QB61" s="85"/>
      <c r="QC61" s="85"/>
      <c r="QD61" s="85"/>
      <c r="QE61" s="85"/>
      <c r="QF61" s="85"/>
      <c r="QG61" s="85"/>
      <c r="QH61" s="85"/>
      <c r="QI61" s="85"/>
      <c r="QJ61" s="85"/>
      <c r="QK61" s="85"/>
      <c r="QL61" s="85"/>
      <c r="QM61" s="85"/>
      <c r="QN61" s="85"/>
      <c r="QO61" s="85"/>
      <c r="QP61" s="85"/>
      <c r="QQ61" s="85"/>
      <c r="QR61" s="85"/>
      <c r="QS61" s="85"/>
      <c r="QT61" s="85"/>
      <c r="QU61" s="85"/>
      <c r="QV61" s="85"/>
      <c r="QW61" s="85"/>
      <c r="QX61" s="85"/>
      <c r="QY61" s="85"/>
      <c r="QZ61" s="85"/>
      <c r="RA61" s="85"/>
      <c r="RB61" s="85"/>
      <c r="RC61" s="85"/>
      <c r="RD61" s="85"/>
      <c r="RE61" s="85"/>
      <c r="RF61" s="85"/>
      <c r="RG61" s="85"/>
      <c r="RH61" s="85"/>
      <c r="RI61" s="85"/>
      <c r="RJ61" s="85"/>
      <c r="RK61" s="85"/>
      <c r="RL61" s="85"/>
      <c r="RM61" s="85"/>
      <c r="RN61" s="85"/>
      <c r="RO61" s="85"/>
      <c r="RP61" s="85"/>
      <c r="RQ61" s="85"/>
      <c r="RR61" s="85"/>
      <c r="RS61" s="85"/>
      <c r="RT61" s="85"/>
      <c r="RU61" s="85"/>
      <c r="RV61" s="85"/>
      <c r="RW61" s="85"/>
      <c r="RX61" s="85"/>
      <c r="RY61" s="85"/>
      <c r="RZ61" s="85"/>
      <c r="SA61" s="85"/>
      <c r="SB61" s="85"/>
      <c r="SC61" s="85"/>
      <c r="SD61" s="85"/>
      <c r="SE61" s="85"/>
      <c r="SF61" s="85"/>
      <c r="SG61" s="85"/>
      <c r="SH61" s="85"/>
      <c r="SI61" s="85"/>
      <c r="SJ61" s="85"/>
      <c r="SK61" s="85"/>
      <c r="SL61" s="85"/>
      <c r="SM61" s="85"/>
      <c r="SN61" s="85"/>
      <c r="SO61" s="85"/>
      <c r="SP61" s="85"/>
      <c r="SQ61" s="85"/>
      <c r="SR61" s="85"/>
      <c r="SS61" s="85"/>
      <c r="ST61" s="85"/>
      <c r="SU61" s="85"/>
      <c r="SV61" s="85"/>
      <c r="SW61" s="85"/>
      <c r="SX61" s="85"/>
      <c r="SY61" s="85"/>
      <c r="SZ61" s="85"/>
      <c r="TA61" s="85"/>
      <c r="TB61" s="85"/>
      <c r="TC61" s="85"/>
      <c r="TD61" s="85"/>
      <c r="TE61" s="85"/>
      <c r="TF61" s="85"/>
      <c r="TG61" s="85"/>
      <c r="TH61" s="85"/>
      <c r="TI61" s="85"/>
      <c r="TJ61" s="85"/>
      <c r="TK61" s="85"/>
      <c r="TL61" s="85"/>
      <c r="TM61" s="85"/>
      <c r="TN61" s="85"/>
      <c r="TO61" s="85"/>
      <c r="TP61" s="85"/>
      <c r="TQ61" s="85"/>
      <c r="TR61" s="85"/>
      <c r="TS61" s="85"/>
      <c r="TT61" s="85"/>
      <c r="TU61" s="85"/>
      <c r="TV61" s="85"/>
      <c r="TW61" s="85"/>
      <c r="TX61" s="85"/>
      <c r="TY61" s="85"/>
      <c r="TZ61" s="85"/>
      <c r="UA61" s="85"/>
      <c r="UB61" s="85"/>
      <c r="UC61" s="85"/>
      <c r="UD61" s="85"/>
      <c r="UE61" s="85"/>
      <c r="UF61" s="85"/>
      <c r="UG61" s="85"/>
      <c r="UH61" s="85"/>
      <c r="UI61" s="85"/>
      <c r="UJ61" s="85"/>
      <c r="UK61" s="85"/>
      <c r="UL61" s="85"/>
      <c r="UM61" s="85"/>
      <c r="UN61" s="85"/>
      <c r="UO61" s="85"/>
      <c r="UP61" s="85"/>
      <c r="UQ61" s="85"/>
      <c r="UR61" s="85"/>
      <c r="US61" s="85"/>
      <c r="UT61" s="85"/>
      <c r="UU61" s="85"/>
      <c r="UV61" s="85"/>
      <c r="UW61" s="85"/>
      <c r="UX61" s="85"/>
      <c r="UY61" s="85"/>
      <c r="UZ61" s="85"/>
      <c r="VA61" s="85"/>
      <c r="VB61" s="85"/>
      <c r="VC61" s="85"/>
      <c r="VD61" s="85"/>
      <c r="VE61" s="85"/>
      <c r="VF61" s="85"/>
      <c r="VG61" s="85"/>
      <c r="VH61" s="85"/>
      <c r="VI61" s="85"/>
      <c r="VJ61" s="85"/>
      <c r="VK61" s="85"/>
      <c r="VL61" s="85"/>
      <c r="VM61" s="85"/>
      <c r="VN61" s="85"/>
      <c r="VO61" s="85"/>
      <c r="VP61" s="85"/>
      <c r="VQ61" s="85"/>
      <c r="VR61" s="85"/>
      <c r="VS61" s="85"/>
      <c r="VT61" s="85"/>
      <c r="VU61" s="85"/>
      <c r="VV61" s="85"/>
      <c r="VW61" s="85"/>
      <c r="VX61" s="85"/>
      <c r="VY61" s="85"/>
      <c r="VZ61" s="85"/>
      <c r="WA61" s="85"/>
      <c r="WB61" s="85"/>
      <c r="WC61" s="85"/>
      <c r="WD61" s="85"/>
      <c r="WE61" s="85"/>
      <c r="WF61" s="85"/>
      <c r="WG61" s="85"/>
      <c r="WH61" s="85"/>
      <c r="WI61" s="85"/>
      <c r="WJ61" s="85"/>
      <c r="WK61" s="85"/>
      <c r="WL61" s="85"/>
      <c r="WM61" s="85"/>
      <c r="WN61" s="85"/>
      <c r="WO61" s="85"/>
      <c r="WP61" s="85"/>
      <c r="WQ61" s="85"/>
      <c r="WR61" s="85"/>
      <c r="WS61" s="85"/>
      <c r="WT61" s="85"/>
      <c r="WU61" s="85"/>
      <c r="WV61" s="85"/>
      <c r="WW61" s="85"/>
      <c r="WX61" s="85"/>
      <c r="WY61" s="85"/>
      <c r="WZ61" s="85"/>
      <c r="XA61" s="85"/>
      <c r="XB61" s="85"/>
      <c r="XC61" s="85"/>
      <c r="XD61" s="85"/>
      <c r="XE61" s="85"/>
      <c r="XF61" s="85"/>
      <c r="XG61" s="85"/>
      <c r="XH61" s="85"/>
      <c r="XI61" s="85"/>
      <c r="XJ61" s="85"/>
      <c r="XK61" s="85"/>
      <c r="XL61" s="85"/>
      <c r="XM61" s="85"/>
      <c r="XN61" s="85"/>
      <c r="XO61" s="85"/>
      <c r="XP61" s="85"/>
      <c r="XQ61" s="85"/>
      <c r="XR61" s="85"/>
      <c r="XS61" s="85"/>
      <c r="XT61" s="85"/>
      <c r="XU61" s="85"/>
      <c r="XV61" s="85"/>
      <c r="XW61" s="85"/>
      <c r="XX61" s="85"/>
      <c r="XY61" s="85"/>
      <c r="XZ61" s="85"/>
      <c r="YA61" s="85"/>
      <c r="YB61" s="85"/>
      <c r="YC61" s="85"/>
      <c r="YD61" s="85"/>
      <c r="YE61" s="85"/>
      <c r="YF61" s="85"/>
      <c r="YG61" s="85"/>
      <c r="YH61" s="85"/>
      <c r="YI61" s="85"/>
      <c r="YJ61" s="85"/>
      <c r="YK61" s="85"/>
      <c r="YL61" s="85"/>
      <c r="YM61" s="85"/>
      <c r="YN61" s="85"/>
      <c r="YO61" s="85"/>
      <c r="YP61" s="85"/>
      <c r="YQ61" s="85"/>
      <c r="YR61" s="85"/>
      <c r="YS61" s="85"/>
      <c r="YT61" s="85"/>
      <c r="YU61" s="85"/>
      <c r="YV61" s="85"/>
      <c r="YW61" s="85"/>
      <c r="YX61" s="85"/>
      <c r="YY61" s="85"/>
      <c r="YZ61" s="85"/>
      <c r="ZA61" s="85"/>
      <c r="ZB61" s="85"/>
      <c r="ZC61" s="85"/>
      <c r="ZD61" s="85"/>
      <c r="ZE61" s="85"/>
      <c r="ZF61" s="85"/>
      <c r="ZG61" s="85"/>
      <c r="ZH61" s="85"/>
      <c r="ZI61" s="85"/>
      <c r="ZJ61" s="85"/>
      <c r="ZK61" s="85"/>
      <c r="ZL61" s="85"/>
      <c r="ZM61" s="85"/>
      <c r="ZN61" s="85"/>
      <c r="ZO61" s="85"/>
      <c r="ZP61" s="85"/>
      <c r="ZQ61" s="85"/>
      <c r="ZR61" s="85"/>
      <c r="ZS61" s="85"/>
      <c r="ZT61" s="85"/>
      <c r="ZU61" s="85"/>
      <c r="ZV61" s="85"/>
      <c r="ZW61" s="85"/>
      <c r="ZX61" s="85"/>
      <c r="ZY61" s="85"/>
      <c r="ZZ61" s="85"/>
      <c r="AAA61" s="85"/>
      <c r="AAB61" s="85"/>
      <c r="AAC61" s="85"/>
      <c r="AAD61" s="85"/>
      <c r="AAE61" s="85"/>
      <c r="AAF61" s="85"/>
      <c r="AAG61" s="85"/>
      <c r="AAH61" s="85"/>
      <c r="AAI61" s="85"/>
      <c r="AAJ61" s="85"/>
      <c r="AAK61" s="85"/>
      <c r="AAL61" s="85"/>
      <c r="AAM61" s="85"/>
      <c r="AAN61" s="85"/>
      <c r="AAO61" s="85"/>
      <c r="AAP61" s="85"/>
      <c r="AAQ61" s="85"/>
      <c r="AAR61" s="85"/>
      <c r="AAS61" s="85"/>
      <c r="AAT61" s="85"/>
      <c r="AAU61" s="85"/>
      <c r="AAV61" s="85"/>
      <c r="AAW61" s="85"/>
      <c r="AAX61" s="85"/>
      <c r="AAY61" s="85"/>
      <c r="AAZ61" s="85"/>
      <c r="ABA61" s="85"/>
      <c r="ABB61" s="85"/>
      <c r="ABC61" s="85"/>
      <c r="ABD61" s="85"/>
      <c r="ABE61" s="85"/>
      <c r="ABF61" s="85"/>
      <c r="ABG61" s="85"/>
      <c r="ABH61" s="85"/>
      <c r="ABI61" s="85"/>
      <c r="ABJ61" s="85"/>
      <c r="ABK61" s="85"/>
      <c r="ABL61" s="85"/>
      <c r="ABM61" s="85"/>
      <c r="ABN61" s="85"/>
      <c r="ABO61" s="85"/>
      <c r="ABP61" s="85"/>
      <c r="ABQ61" s="85"/>
      <c r="ABR61" s="85"/>
      <c r="ABS61" s="85"/>
      <c r="ABT61" s="85"/>
      <c r="ABU61" s="85"/>
      <c r="ABV61" s="85"/>
      <c r="ABW61" s="85"/>
      <c r="ABX61" s="85"/>
      <c r="ABY61" s="85"/>
      <c r="ABZ61" s="85"/>
      <c r="ACA61" s="85"/>
      <c r="ACB61" s="85"/>
      <c r="ACC61" s="85"/>
      <c r="ACD61" s="85"/>
      <c r="ACE61" s="85"/>
      <c r="ACF61" s="85"/>
      <c r="ACG61" s="85"/>
      <c r="ACH61" s="85"/>
      <c r="ACI61" s="85"/>
      <c r="ACJ61" s="85"/>
      <c r="ACK61" s="85"/>
      <c r="ACL61" s="85"/>
      <c r="ACM61" s="85"/>
      <c r="ACN61" s="85"/>
      <c r="ACO61" s="85"/>
      <c r="ACP61" s="85"/>
      <c r="ACQ61" s="85"/>
      <c r="ACR61" s="85"/>
      <c r="ACS61" s="85"/>
      <c r="ACT61" s="85"/>
      <c r="ACU61" s="85"/>
      <c r="ACV61" s="85"/>
      <c r="ACW61" s="85"/>
      <c r="ACX61" s="85"/>
      <c r="ACY61" s="85"/>
      <c r="ACZ61" s="85"/>
      <c r="ADA61" s="85"/>
      <c r="ADB61" s="85"/>
      <c r="ADC61" s="85"/>
      <c r="ADD61" s="85"/>
      <c r="ADE61" s="85"/>
      <c r="ADF61" s="85"/>
      <c r="ADG61" s="85"/>
      <c r="ADH61" s="85"/>
      <c r="ADI61" s="85"/>
      <c r="ADJ61" s="85"/>
      <c r="ADK61" s="85"/>
      <c r="ADL61" s="85"/>
      <c r="ADM61" s="85"/>
      <c r="ADN61" s="85"/>
      <c r="ADO61" s="85"/>
      <c r="ADP61" s="85"/>
      <c r="ADQ61" s="85"/>
      <c r="ADR61" s="85"/>
      <c r="ADS61" s="85"/>
      <c r="ADT61" s="85"/>
      <c r="ADU61" s="85"/>
      <c r="ADV61" s="85"/>
      <c r="ADW61" s="85"/>
      <c r="ADX61" s="85"/>
      <c r="ADY61" s="85"/>
      <c r="ADZ61" s="85"/>
      <c r="AEA61" s="85"/>
      <c r="AEB61" s="85"/>
      <c r="AEC61" s="85"/>
      <c r="AED61" s="85"/>
      <c r="AEE61" s="85"/>
      <c r="AEF61" s="85"/>
      <c r="AEG61" s="85"/>
      <c r="AEH61" s="85"/>
      <c r="AEI61" s="85"/>
      <c r="AEJ61" s="85"/>
      <c r="AEK61" s="85"/>
      <c r="AEL61" s="85"/>
      <c r="AEM61" s="85"/>
      <c r="AEN61" s="85"/>
      <c r="AEO61" s="85"/>
      <c r="AEP61" s="85"/>
      <c r="AEQ61" s="85"/>
      <c r="AER61" s="85"/>
      <c r="AES61" s="85"/>
      <c r="AET61" s="85"/>
      <c r="AEU61" s="85"/>
      <c r="AEV61" s="85"/>
      <c r="AEW61" s="85"/>
      <c r="AEX61" s="85"/>
      <c r="AEY61" s="85"/>
      <c r="AEZ61" s="85"/>
      <c r="AFA61" s="85"/>
      <c r="AFB61" s="85"/>
      <c r="AFC61" s="85"/>
      <c r="AFD61" s="85"/>
      <c r="AFE61" s="85"/>
      <c r="AFF61" s="85"/>
      <c r="AFG61" s="85"/>
      <c r="AFH61" s="85"/>
      <c r="AFI61" s="85"/>
      <c r="AFJ61" s="85"/>
      <c r="AFK61" s="85"/>
      <c r="AFL61" s="85"/>
      <c r="AFM61" s="85"/>
      <c r="AFN61" s="85"/>
      <c r="AFO61" s="85"/>
      <c r="AFP61" s="85"/>
      <c r="AFQ61" s="85"/>
      <c r="AFR61" s="85"/>
      <c r="AFS61" s="85"/>
      <c r="AFT61" s="85"/>
      <c r="AFU61" s="85"/>
      <c r="AFV61" s="85"/>
      <c r="AFW61" s="85"/>
      <c r="AFX61" s="85"/>
      <c r="AFY61" s="85"/>
      <c r="AFZ61" s="85"/>
      <c r="AGA61" s="85"/>
      <c r="AGB61" s="85"/>
      <c r="AGC61" s="85"/>
      <c r="AGD61" s="85"/>
      <c r="AGE61" s="85"/>
      <c r="AGF61" s="85"/>
      <c r="AGG61" s="85"/>
      <c r="AGH61" s="85"/>
      <c r="AGI61" s="85"/>
      <c r="AGJ61" s="85"/>
      <c r="AGK61" s="85"/>
      <c r="AGL61" s="85"/>
      <c r="AGM61" s="85"/>
      <c r="AGN61" s="85"/>
      <c r="AGO61" s="85"/>
      <c r="AGP61" s="85"/>
      <c r="AGQ61" s="85"/>
      <c r="AGR61" s="85"/>
      <c r="AGS61" s="85"/>
      <c r="AGT61" s="85"/>
      <c r="AGU61" s="85"/>
      <c r="AGV61" s="85"/>
      <c r="AGW61" s="85"/>
      <c r="AGX61" s="85"/>
      <c r="AGY61" s="85"/>
      <c r="AGZ61" s="85"/>
      <c r="AHA61" s="85"/>
      <c r="AHB61" s="85"/>
      <c r="AHC61" s="85"/>
      <c r="AHD61" s="85"/>
      <c r="AHE61" s="85"/>
      <c r="AHF61" s="85"/>
      <c r="AHG61" s="85"/>
      <c r="AHH61" s="85"/>
      <c r="AHI61" s="85"/>
      <c r="AHJ61" s="85"/>
      <c r="AHK61" s="85"/>
      <c r="AHL61" s="85"/>
      <c r="AHM61" s="85"/>
      <c r="AHN61" s="85"/>
      <c r="AHO61" s="85"/>
      <c r="AHP61" s="85"/>
      <c r="AHQ61" s="85"/>
      <c r="AHR61" s="85"/>
      <c r="AHS61" s="85"/>
      <c r="AHT61" s="85"/>
      <c r="AHU61" s="85"/>
      <c r="AHV61" s="85"/>
      <c r="AHW61" s="85"/>
      <c r="AHX61" s="85"/>
      <c r="AHY61" s="85"/>
      <c r="AHZ61" s="85"/>
      <c r="AIA61" s="85"/>
      <c r="AIB61" s="85"/>
      <c r="AIC61" s="85"/>
      <c r="AID61" s="85"/>
      <c r="AIE61" s="85"/>
      <c r="AIF61" s="85"/>
      <c r="AIG61" s="85"/>
      <c r="AIH61" s="85"/>
      <c r="AII61" s="85"/>
      <c r="AIJ61" s="85"/>
      <c r="AIK61" s="85"/>
      <c r="AIL61" s="85"/>
      <c r="AIM61" s="85"/>
      <c r="AIN61" s="85"/>
      <c r="AIO61" s="85"/>
      <c r="AIP61" s="85"/>
      <c r="AIQ61" s="85"/>
      <c r="AIR61" s="85"/>
      <c r="AIS61" s="85"/>
      <c r="AIT61" s="85"/>
      <c r="AIU61" s="85"/>
      <c r="AIV61" s="85"/>
      <c r="AIW61" s="85"/>
      <c r="AIX61" s="85"/>
      <c r="AIY61" s="85"/>
      <c r="AIZ61" s="85"/>
      <c r="AJA61" s="85"/>
      <c r="AJB61" s="85"/>
      <c r="AJC61" s="85"/>
      <c r="AJD61" s="85"/>
      <c r="AJE61" s="85"/>
      <c r="AJF61" s="85"/>
      <c r="AJG61" s="85"/>
      <c r="AJH61" s="85"/>
      <c r="AJI61" s="85"/>
      <c r="AJJ61" s="85"/>
      <c r="AJK61" s="85"/>
      <c r="AJL61" s="85"/>
      <c r="AJM61" s="85"/>
      <c r="AJN61" s="85"/>
      <c r="AJO61" s="85"/>
      <c r="AJP61" s="85"/>
      <c r="AJQ61" s="85"/>
      <c r="AJR61" s="85"/>
      <c r="AJS61" s="85"/>
      <c r="AJT61" s="85"/>
      <c r="AJU61" s="85"/>
      <c r="AJV61" s="85"/>
      <c r="AJW61" s="85"/>
      <c r="AJX61" s="85"/>
      <c r="AJY61" s="85"/>
      <c r="AJZ61" s="85"/>
      <c r="AKA61" s="85"/>
      <c r="AKB61" s="85"/>
      <c r="AKC61" s="85"/>
      <c r="AKD61" s="85"/>
      <c r="AKE61" s="85"/>
      <c r="AKF61" s="85"/>
      <c r="AKG61" s="85"/>
      <c r="AKH61" s="85"/>
      <c r="AKI61" s="85"/>
      <c r="AKJ61" s="85"/>
      <c r="AKK61" s="85"/>
      <c r="AKL61" s="85"/>
      <c r="AKM61" s="85"/>
      <c r="AKN61" s="85"/>
      <c r="AKO61" s="85"/>
      <c r="AKP61" s="85"/>
      <c r="AKQ61" s="85"/>
      <c r="AKR61" s="85"/>
      <c r="AKS61" s="85"/>
      <c r="AKT61" s="85"/>
      <c r="AKU61" s="85"/>
      <c r="AKV61" s="85"/>
      <c r="AKW61" s="85"/>
      <c r="AKX61" s="85"/>
      <c r="AKY61" s="85"/>
      <c r="AKZ61" s="85"/>
      <c r="ALA61" s="85"/>
      <c r="ALB61" s="85"/>
      <c r="ALC61" s="85"/>
      <c r="ALD61" s="85"/>
      <c r="ALE61" s="85"/>
      <c r="ALF61" s="85"/>
      <c r="ALG61" s="85"/>
      <c r="ALH61" s="85"/>
      <c r="ALI61" s="85"/>
      <c r="ALJ61" s="85"/>
      <c r="ALK61" s="85"/>
      <c r="ALL61" s="85"/>
      <c r="ALM61" s="85"/>
      <c r="ALN61" s="85"/>
      <c r="ALO61" s="85"/>
      <c r="ALP61" s="85"/>
      <c r="ALQ61" s="85"/>
      <c r="ALR61" s="85"/>
      <c r="ALS61" s="85"/>
      <c r="ALT61" s="85"/>
      <c r="ALU61" s="85"/>
      <c r="ALV61" s="85"/>
      <c r="ALW61" s="85"/>
      <c r="ALX61" s="85"/>
      <c r="ALY61" s="85"/>
      <c r="ALZ61" s="85"/>
      <c r="AMA61" s="85"/>
      <c r="AMB61" s="85"/>
      <c r="AMC61" s="85"/>
      <c r="AMD61" s="85"/>
      <c r="AME61" s="85"/>
      <c r="AMF61" s="85"/>
      <c r="AMG61" s="85"/>
      <c r="AMH61" s="85"/>
      <c r="AMI61" s="85"/>
      <c r="AMJ61" s="85"/>
      <c r="AMK61" s="85"/>
      <c r="AML61" s="85"/>
      <c r="AMM61" s="85"/>
      <c r="AMN61" s="85"/>
      <c r="AMO61" s="85"/>
      <c r="AMP61" s="85"/>
      <c r="AMQ61" s="85"/>
      <c r="AMR61" s="85"/>
      <c r="AMS61" s="85"/>
      <c r="AMT61" s="85"/>
      <c r="AMU61" s="85"/>
      <c r="AMV61" s="85"/>
      <c r="AMW61" s="85"/>
      <c r="AMX61" s="85"/>
      <c r="AMY61" s="85"/>
      <c r="AMZ61" s="85"/>
      <c r="ANA61" s="85"/>
      <c r="ANB61" s="85"/>
      <c r="ANC61" s="85"/>
      <c r="AND61" s="85"/>
      <c r="ANE61" s="85"/>
      <c r="ANF61" s="85"/>
      <c r="ANG61" s="85"/>
      <c r="ANH61" s="85"/>
      <c r="ANI61" s="85"/>
      <c r="ANJ61" s="85"/>
      <c r="ANK61" s="85"/>
      <c r="ANL61" s="85"/>
      <c r="ANM61" s="85"/>
      <c r="ANN61" s="85"/>
      <c r="ANO61" s="85"/>
      <c r="ANP61" s="85"/>
      <c r="ANQ61" s="85"/>
      <c r="ANR61" s="85"/>
      <c r="ANS61" s="85"/>
      <c r="ANT61" s="85"/>
      <c r="ANU61" s="85"/>
      <c r="ANV61" s="85"/>
      <c r="ANW61" s="85"/>
      <c r="ANX61" s="85"/>
      <c r="ANY61" s="85"/>
      <c r="ANZ61" s="85"/>
      <c r="AOA61" s="85"/>
      <c r="AOB61" s="85"/>
      <c r="AOC61" s="85"/>
      <c r="AOD61" s="85"/>
      <c r="AOE61" s="85"/>
      <c r="AOF61" s="85"/>
      <c r="AOG61" s="85"/>
      <c r="AOH61" s="85"/>
      <c r="AOI61" s="85"/>
      <c r="AOJ61" s="85"/>
      <c r="AOK61" s="85"/>
      <c r="AOL61" s="85"/>
      <c r="AOM61" s="85"/>
      <c r="AON61" s="85"/>
      <c r="AOO61" s="85"/>
      <c r="AOP61" s="85"/>
      <c r="AOQ61" s="85"/>
      <c r="AOR61" s="85"/>
      <c r="AOS61" s="85"/>
      <c r="AOT61" s="85"/>
      <c r="AOU61" s="85"/>
      <c r="AOV61" s="85"/>
      <c r="AOW61" s="85"/>
      <c r="AOX61" s="85"/>
      <c r="AOY61" s="85"/>
      <c r="AOZ61" s="85"/>
      <c r="APA61" s="85"/>
      <c r="APB61" s="85"/>
      <c r="APC61" s="85"/>
      <c r="APD61" s="85"/>
      <c r="APE61" s="85"/>
      <c r="APF61" s="85"/>
      <c r="APG61" s="85"/>
      <c r="APH61" s="85"/>
      <c r="API61" s="85"/>
      <c r="APJ61" s="85"/>
      <c r="APK61" s="85"/>
      <c r="APL61" s="85"/>
      <c r="APM61" s="85"/>
      <c r="APN61" s="85"/>
      <c r="APO61" s="85"/>
      <c r="APP61" s="85"/>
      <c r="APQ61" s="85"/>
      <c r="APR61" s="85"/>
      <c r="APS61" s="85"/>
      <c r="APT61" s="85"/>
      <c r="APU61" s="85"/>
      <c r="APV61" s="85"/>
      <c r="APW61" s="85"/>
      <c r="APX61" s="85"/>
      <c r="APY61" s="85"/>
      <c r="APZ61" s="85"/>
      <c r="AQA61" s="85"/>
      <c r="AQB61" s="85"/>
      <c r="AQC61" s="85"/>
      <c r="AQD61" s="85"/>
      <c r="AQE61" s="85"/>
      <c r="AQF61" s="85"/>
      <c r="AQG61" s="85"/>
      <c r="AQH61" s="85"/>
      <c r="AQI61" s="85"/>
      <c r="AQJ61" s="85"/>
      <c r="AQK61" s="85"/>
      <c r="AQL61" s="85"/>
      <c r="AQM61" s="85"/>
      <c r="AQN61" s="85"/>
      <c r="AQO61" s="85"/>
      <c r="AQP61" s="85"/>
      <c r="AQQ61" s="85"/>
      <c r="AQR61" s="85"/>
      <c r="AQS61" s="85"/>
      <c r="AQT61" s="85"/>
      <c r="AQU61" s="85"/>
      <c r="AQV61" s="85"/>
      <c r="AQW61" s="85"/>
      <c r="AQX61" s="85"/>
      <c r="AQY61" s="85"/>
      <c r="AQZ61" s="85"/>
      <c r="ARA61" s="85"/>
      <c r="ARB61" s="85"/>
      <c r="ARC61" s="85"/>
      <c r="ARD61" s="85"/>
      <c r="ARE61" s="85"/>
      <c r="ARF61" s="85"/>
      <c r="ARG61" s="85"/>
      <c r="ARH61" s="85"/>
      <c r="ARI61" s="85"/>
      <c r="ARJ61" s="85"/>
      <c r="ARK61" s="85"/>
      <c r="ARL61" s="85"/>
      <c r="ARM61" s="85"/>
      <c r="ARN61" s="85"/>
      <c r="ARO61" s="85"/>
      <c r="ARP61" s="85"/>
      <c r="ARQ61" s="85"/>
      <c r="ARR61" s="85"/>
      <c r="ARS61" s="85"/>
      <c r="ART61" s="85"/>
      <c r="ARU61" s="85"/>
      <c r="ARV61" s="85"/>
      <c r="ARW61" s="85"/>
      <c r="ARX61" s="85"/>
      <c r="ARY61" s="85"/>
      <c r="ARZ61" s="85"/>
      <c r="ASA61" s="85"/>
      <c r="ASB61" s="85"/>
      <c r="ASC61" s="85"/>
      <c r="ASD61" s="85"/>
      <c r="ASE61" s="85"/>
      <c r="ASF61" s="85"/>
      <c r="ASG61" s="85"/>
      <c r="ASH61" s="85"/>
      <c r="ASI61" s="85"/>
      <c r="ASJ61" s="85"/>
      <c r="ASK61" s="85"/>
      <c r="ASL61" s="85"/>
      <c r="ASM61" s="85"/>
      <c r="ASN61" s="85"/>
      <c r="ASO61" s="85"/>
      <c r="ASP61" s="85"/>
      <c r="ASQ61" s="85"/>
      <c r="ASR61" s="85"/>
      <c r="ASS61" s="85"/>
      <c r="AST61" s="85"/>
      <c r="ASU61" s="85"/>
      <c r="ASV61" s="85"/>
      <c r="ASW61" s="85"/>
      <c r="ASX61" s="85"/>
      <c r="ASY61" s="85"/>
      <c r="ASZ61" s="85"/>
      <c r="ATA61" s="85"/>
      <c r="ATB61" s="85"/>
      <c r="ATC61" s="85"/>
      <c r="ATD61" s="85"/>
      <c r="ATE61" s="85"/>
      <c r="ATF61" s="85"/>
      <c r="ATG61" s="85"/>
      <c r="ATH61" s="85"/>
      <c r="ATI61" s="85"/>
      <c r="ATJ61" s="85"/>
      <c r="ATK61" s="85"/>
      <c r="ATL61" s="85"/>
      <c r="ATM61" s="85"/>
      <c r="ATN61" s="85"/>
      <c r="ATO61" s="85"/>
      <c r="ATP61" s="85"/>
      <c r="ATQ61" s="85"/>
      <c r="ATR61" s="85"/>
      <c r="ATS61" s="85"/>
      <c r="ATT61" s="85"/>
      <c r="ATU61" s="85"/>
      <c r="ATV61" s="85"/>
      <c r="ATW61" s="85"/>
      <c r="ATX61" s="85"/>
      <c r="ATY61" s="85"/>
      <c r="ATZ61" s="85"/>
      <c r="AUA61" s="85"/>
      <c r="AUB61" s="85"/>
      <c r="AUC61" s="85"/>
      <c r="AUD61" s="85"/>
      <c r="AUE61" s="85"/>
      <c r="AUF61" s="85"/>
      <c r="AUG61" s="85"/>
      <c r="AUH61" s="85"/>
      <c r="AUI61" s="85"/>
      <c r="AUJ61" s="85"/>
      <c r="AUK61" s="85"/>
      <c r="AUL61" s="85"/>
      <c r="AUM61" s="85"/>
      <c r="AUN61" s="85"/>
      <c r="AUO61" s="85"/>
      <c r="AUP61" s="85"/>
      <c r="AUQ61" s="85"/>
      <c r="AUR61" s="85"/>
      <c r="AUS61" s="85"/>
      <c r="AUT61" s="85"/>
      <c r="AUU61" s="85"/>
      <c r="AUV61" s="85"/>
      <c r="AUW61" s="85"/>
      <c r="AUX61" s="85"/>
      <c r="AUY61" s="85"/>
      <c r="AUZ61" s="85"/>
      <c r="AVA61" s="85"/>
      <c r="AVB61" s="85"/>
      <c r="AVC61" s="85"/>
      <c r="AVD61" s="85"/>
      <c r="AVE61" s="85"/>
      <c r="AVF61" s="85"/>
      <c r="AVG61" s="85"/>
      <c r="AVH61" s="85"/>
      <c r="AVI61" s="85"/>
      <c r="AVJ61" s="85"/>
      <c r="AVK61" s="85"/>
      <c r="AVL61" s="85"/>
      <c r="AVM61" s="85"/>
      <c r="AVN61" s="85"/>
      <c r="AVO61" s="85"/>
      <c r="AVP61" s="85"/>
      <c r="AVQ61" s="85"/>
      <c r="AVR61" s="85"/>
      <c r="AVS61" s="85"/>
      <c r="AVT61" s="85"/>
      <c r="AVU61" s="85"/>
      <c r="AVV61" s="85"/>
      <c r="AVW61" s="85"/>
      <c r="AVX61" s="85"/>
      <c r="AVY61" s="85"/>
      <c r="AVZ61" s="85"/>
      <c r="AWA61" s="85"/>
      <c r="AWB61" s="85"/>
      <c r="AWC61" s="85"/>
      <c r="AWD61" s="85"/>
      <c r="AWE61" s="85"/>
      <c r="AWF61" s="85"/>
      <c r="AWG61" s="85"/>
      <c r="AWH61" s="85"/>
      <c r="AWI61" s="85"/>
      <c r="AWJ61" s="85"/>
      <c r="AWK61" s="85"/>
      <c r="AWL61" s="85"/>
      <c r="AWM61" s="85"/>
      <c r="AWN61" s="85"/>
      <c r="AWO61" s="85"/>
      <c r="AWP61" s="85"/>
      <c r="AWQ61" s="85"/>
      <c r="AWR61" s="85"/>
      <c r="AWS61" s="85"/>
      <c r="AWT61" s="85"/>
      <c r="AWU61" s="85"/>
      <c r="AWV61" s="85"/>
      <c r="AWW61" s="85"/>
      <c r="AWX61" s="85"/>
      <c r="AWY61" s="85"/>
      <c r="AWZ61" s="85"/>
      <c r="AXA61" s="85"/>
      <c r="AXB61" s="85"/>
      <c r="AXC61" s="85"/>
      <c r="AXD61" s="85"/>
      <c r="AXE61" s="85"/>
      <c r="AXF61" s="85"/>
      <c r="AXG61" s="85"/>
      <c r="AXH61" s="85"/>
      <c r="AXI61" s="85"/>
      <c r="AXJ61" s="85"/>
      <c r="AXK61" s="85"/>
      <c r="AXL61" s="85"/>
      <c r="AXM61" s="85"/>
      <c r="AXN61" s="85"/>
      <c r="AXO61" s="85"/>
      <c r="AXP61" s="85"/>
      <c r="AXQ61" s="85"/>
      <c r="AXR61" s="85"/>
      <c r="AXS61" s="85"/>
      <c r="AXT61" s="85"/>
      <c r="AXU61" s="85"/>
      <c r="AXV61" s="85"/>
      <c r="AXW61" s="85"/>
      <c r="AXX61" s="85"/>
      <c r="AXY61" s="85"/>
      <c r="AXZ61" s="85"/>
      <c r="AYA61" s="85"/>
      <c r="AYB61" s="85"/>
      <c r="AYC61" s="85"/>
      <c r="AYD61" s="85"/>
      <c r="AYE61" s="85"/>
      <c r="AYF61" s="85"/>
      <c r="AYG61" s="85"/>
      <c r="AYH61" s="85"/>
      <c r="AYI61" s="85"/>
      <c r="AYJ61" s="85"/>
      <c r="AYK61" s="85"/>
      <c r="AYL61" s="85"/>
      <c r="AYM61" s="85"/>
      <c r="AYN61" s="85"/>
      <c r="AYO61" s="85"/>
      <c r="AYP61" s="85"/>
      <c r="AYQ61" s="85"/>
      <c r="AYR61" s="85"/>
      <c r="AYS61" s="85"/>
      <c r="AYT61" s="85"/>
      <c r="AYU61" s="85"/>
      <c r="AYV61" s="85"/>
      <c r="AYW61" s="85"/>
      <c r="AYX61" s="85"/>
      <c r="AYY61" s="85"/>
      <c r="AYZ61" s="85"/>
      <c r="AZA61" s="85"/>
      <c r="AZB61" s="85"/>
      <c r="AZC61" s="85"/>
      <c r="AZD61" s="85"/>
      <c r="AZE61" s="85"/>
      <c r="AZF61" s="85"/>
      <c r="AZG61" s="85"/>
      <c r="AZH61" s="85"/>
      <c r="AZI61" s="85"/>
      <c r="AZJ61" s="85"/>
      <c r="AZK61" s="85"/>
      <c r="AZL61" s="85"/>
      <c r="AZM61" s="85"/>
      <c r="AZN61" s="85"/>
      <c r="AZO61" s="85"/>
      <c r="AZP61" s="85"/>
      <c r="AZQ61" s="85"/>
      <c r="AZR61" s="85"/>
      <c r="AZS61" s="85"/>
      <c r="AZT61" s="85"/>
      <c r="AZU61" s="85"/>
      <c r="AZV61" s="85"/>
      <c r="AZW61" s="85"/>
      <c r="AZX61" s="85"/>
      <c r="AZY61" s="85"/>
      <c r="AZZ61" s="85"/>
      <c r="BAA61" s="85"/>
      <c r="BAB61" s="85"/>
      <c r="BAC61" s="85"/>
      <c r="BAD61" s="85"/>
      <c r="BAE61" s="85"/>
      <c r="BAF61" s="85"/>
      <c r="BAG61" s="85"/>
      <c r="BAH61" s="85"/>
      <c r="BAI61" s="85"/>
      <c r="BAJ61" s="85"/>
      <c r="BAK61" s="85"/>
      <c r="BAL61" s="85"/>
      <c r="BAM61" s="85"/>
      <c r="BAN61" s="85"/>
      <c r="BAO61" s="85"/>
      <c r="BAP61" s="85"/>
      <c r="BAQ61" s="85"/>
      <c r="BAR61" s="85"/>
      <c r="BAS61" s="85"/>
      <c r="BAT61" s="85"/>
      <c r="BAU61" s="85"/>
      <c r="BAV61" s="85"/>
      <c r="BAW61" s="85"/>
      <c r="BAX61" s="85"/>
      <c r="BAY61" s="85"/>
      <c r="BAZ61" s="85"/>
      <c r="BBA61" s="85"/>
      <c r="BBB61" s="85"/>
      <c r="BBC61" s="85"/>
      <c r="BBD61" s="85"/>
      <c r="BBE61" s="85"/>
      <c r="BBF61" s="85"/>
      <c r="BBG61" s="85"/>
      <c r="BBH61" s="85"/>
      <c r="BBI61" s="85"/>
      <c r="BBJ61" s="85"/>
      <c r="BBK61" s="85"/>
      <c r="BBL61" s="85"/>
      <c r="BBM61" s="85"/>
      <c r="BBN61" s="85"/>
      <c r="BBO61" s="85"/>
      <c r="BBP61" s="85"/>
      <c r="BBQ61" s="85"/>
      <c r="BBR61" s="85"/>
      <c r="BBS61" s="85"/>
      <c r="BBT61" s="85"/>
      <c r="BBU61" s="85"/>
      <c r="BBV61" s="85"/>
      <c r="BBW61" s="85"/>
      <c r="BBX61" s="85"/>
      <c r="BBY61" s="85"/>
      <c r="BBZ61" s="85"/>
      <c r="BCA61" s="85"/>
      <c r="BCB61" s="85"/>
      <c r="BCC61" s="85"/>
      <c r="BCD61" s="85"/>
      <c r="BCE61" s="85"/>
      <c r="BCF61" s="85"/>
      <c r="BCG61" s="85"/>
      <c r="BCH61" s="85"/>
      <c r="BCI61" s="85"/>
      <c r="BCJ61" s="85"/>
      <c r="BCK61" s="85"/>
      <c r="BCL61" s="85"/>
      <c r="BCM61" s="85"/>
      <c r="BCN61" s="85"/>
      <c r="BCO61" s="85"/>
      <c r="BCP61" s="85"/>
      <c r="BCQ61" s="85"/>
      <c r="BCR61" s="85"/>
      <c r="BCS61" s="85"/>
      <c r="BCT61" s="85"/>
      <c r="BCU61" s="85"/>
      <c r="BCV61" s="85"/>
      <c r="BCW61" s="85"/>
      <c r="BCX61" s="85"/>
      <c r="BCY61" s="85"/>
      <c r="BCZ61" s="85"/>
      <c r="BDA61" s="85"/>
      <c r="BDB61" s="85"/>
      <c r="BDC61" s="85"/>
      <c r="BDD61" s="85"/>
      <c r="BDE61" s="85"/>
      <c r="BDF61" s="85"/>
      <c r="BDG61" s="85"/>
      <c r="BDH61" s="85"/>
      <c r="BDI61" s="85"/>
      <c r="BDJ61" s="85"/>
      <c r="BDK61" s="85"/>
      <c r="BDL61" s="85"/>
      <c r="BDM61" s="85"/>
    </row>
    <row r="62" spans="1:1469" ht="30" customHeight="1">
      <c r="A62" s="269"/>
      <c r="B62" s="81">
        <v>59</v>
      </c>
      <c r="C62" s="87" t="s">
        <v>853</v>
      </c>
      <c r="D62" s="68" t="s">
        <v>854</v>
      </c>
      <c r="E62" s="66"/>
      <c r="F62" s="66" t="s">
        <v>68</v>
      </c>
      <c r="G62" s="66"/>
      <c r="H62" s="182"/>
      <c r="I62" s="182"/>
      <c r="J62" s="182"/>
      <c r="K62" s="245">
        <v>2007.37</v>
      </c>
      <c r="L62" s="253"/>
      <c r="M62" s="132"/>
      <c r="N62" s="132"/>
      <c r="O62" s="132"/>
      <c r="P62" s="132"/>
      <c r="Q62" s="132"/>
      <c r="R62" s="132"/>
      <c r="S62" s="132"/>
      <c r="T62" s="132"/>
      <c r="U62" s="132"/>
      <c r="V62" s="132"/>
      <c r="W62" s="132"/>
      <c r="X62" s="132"/>
      <c r="Y62" s="132"/>
      <c r="Z62" s="132"/>
      <c r="AA62" s="132"/>
      <c r="AB62" s="132"/>
      <c r="AC62" s="132"/>
      <c r="AD62" s="138"/>
      <c r="AE62" s="132"/>
      <c r="AF62" s="134"/>
      <c r="AG62" s="132"/>
      <c r="AH62" s="132"/>
      <c r="AI62" s="132"/>
      <c r="AK62" s="85"/>
      <c r="AL62" s="85"/>
      <c r="AM62" s="85"/>
      <c r="AN62" s="85"/>
      <c r="AO62" s="85"/>
      <c r="AP62" s="85"/>
      <c r="AQ62" s="85"/>
      <c r="AR62" s="85"/>
      <c r="AS62" s="85"/>
      <c r="AT62" s="85"/>
      <c r="AU62" s="85"/>
      <c r="AV62" s="85"/>
      <c r="AW62" s="85"/>
      <c r="AX62" s="85"/>
      <c r="AY62" s="85"/>
      <c r="AZ62" s="85"/>
      <c r="BA62" s="85"/>
      <c r="BB62" s="85"/>
      <c r="BC62" s="85"/>
      <c r="BD62" s="85"/>
      <c r="BE62" s="85"/>
      <c r="BF62" s="85"/>
      <c r="BG62" s="85"/>
      <c r="BH62" s="85"/>
      <c r="BI62" s="85"/>
      <c r="BJ62" s="85"/>
      <c r="BK62" s="85"/>
      <c r="BL62" s="85"/>
      <c r="BM62" s="85"/>
      <c r="BN62" s="85"/>
      <c r="BO62" s="85"/>
      <c r="BP62" s="85"/>
      <c r="BQ62" s="85"/>
      <c r="BR62" s="85"/>
      <c r="BS62" s="85"/>
      <c r="BT62" s="85"/>
      <c r="BU62" s="85"/>
      <c r="BV62" s="85"/>
      <c r="BW62" s="85"/>
      <c r="BX62" s="85"/>
      <c r="BY62" s="85"/>
      <c r="BZ62" s="85"/>
      <c r="CA62" s="85"/>
      <c r="CB62" s="85"/>
      <c r="CC62" s="85"/>
      <c r="CD62" s="85"/>
      <c r="CE62" s="85"/>
      <c r="CF62" s="85"/>
      <c r="CG62" s="85"/>
      <c r="CH62" s="85"/>
      <c r="CI62" s="85"/>
      <c r="CJ62" s="85"/>
      <c r="CK62" s="85"/>
      <c r="CL62" s="85"/>
      <c r="CM62" s="85"/>
      <c r="CN62" s="85"/>
      <c r="CO62" s="85"/>
      <c r="CP62" s="85"/>
      <c r="CQ62" s="85"/>
      <c r="CR62" s="85"/>
      <c r="CS62" s="85"/>
      <c r="CT62" s="85"/>
      <c r="CU62" s="85"/>
      <c r="CV62" s="85"/>
      <c r="CW62" s="85"/>
      <c r="CX62" s="85"/>
      <c r="CY62" s="85"/>
      <c r="CZ62" s="85"/>
      <c r="DA62" s="85"/>
      <c r="DB62" s="85"/>
      <c r="DC62" s="85"/>
      <c r="DD62" s="85"/>
      <c r="DE62" s="85"/>
      <c r="DF62" s="85"/>
      <c r="DG62" s="85"/>
      <c r="DH62" s="85"/>
      <c r="DI62" s="85"/>
      <c r="DJ62" s="85"/>
      <c r="DK62" s="85"/>
      <c r="DL62" s="85"/>
      <c r="DM62" s="85"/>
      <c r="DN62" s="85"/>
      <c r="DO62" s="85"/>
      <c r="DP62" s="85"/>
      <c r="DQ62" s="85"/>
      <c r="DR62" s="85"/>
      <c r="DS62" s="85"/>
      <c r="DT62" s="85"/>
      <c r="DU62" s="85"/>
      <c r="DV62" s="85"/>
      <c r="DW62" s="85"/>
      <c r="DX62" s="85"/>
      <c r="DY62" s="85"/>
      <c r="DZ62" s="85"/>
      <c r="EA62" s="85"/>
      <c r="EB62" s="85"/>
      <c r="EC62" s="85"/>
      <c r="ED62" s="85"/>
      <c r="EE62" s="85"/>
      <c r="EF62" s="85"/>
      <c r="EG62" s="85"/>
      <c r="EH62" s="85"/>
      <c r="EI62" s="85"/>
      <c r="EJ62" s="85"/>
      <c r="EK62" s="85"/>
      <c r="EL62" s="85"/>
      <c r="EM62" s="85"/>
      <c r="EN62" s="85"/>
      <c r="EO62" s="85"/>
      <c r="EP62" s="85"/>
      <c r="EQ62" s="85"/>
      <c r="ER62" s="85"/>
      <c r="ES62" s="85"/>
      <c r="ET62" s="85"/>
      <c r="EU62" s="85"/>
      <c r="EV62" s="85"/>
      <c r="EW62" s="85"/>
      <c r="EX62" s="85"/>
      <c r="EY62" s="85"/>
      <c r="EZ62" s="85"/>
      <c r="FA62" s="85"/>
      <c r="FB62" s="85"/>
      <c r="FC62" s="85"/>
      <c r="FD62" s="85"/>
      <c r="FE62" s="85"/>
      <c r="FF62" s="85"/>
      <c r="FG62" s="85"/>
      <c r="FH62" s="85"/>
      <c r="FI62" s="85"/>
      <c r="FJ62" s="85"/>
      <c r="FK62" s="85"/>
      <c r="FL62" s="85"/>
      <c r="FM62" s="85"/>
      <c r="FN62" s="85"/>
      <c r="FO62" s="85"/>
      <c r="FP62" s="85"/>
      <c r="FQ62" s="85"/>
      <c r="FR62" s="85"/>
      <c r="FS62" s="85"/>
      <c r="FT62" s="85"/>
      <c r="FU62" s="85"/>
      <c r="FV62" s="85"/>
      <c r="FW62" s="85"/>
      <c r="FX62" s="85"/>
      <c r="FY62" s="85"/>
      <c r="FZ62" s="85"/>
      <c r="GA62" s="85"/>
      <c r="GB62" s="85"/>
      <c r="GC62" s="85"/>
      <c r="GD62" s="85"/>
      <c r="GE62" s="85"/>
      <c r="GF62" s="85"/>
      <c r="GG62" s="85"/>
      <c r="GH62" s="85"/>
      <c r="GI62" s="85"/>
      <c r="GJ62" s="85"/>
      <c r="GK62" s="85"/>
      <c r="GL62" s="85"/>
      <c r="GM62" s="85"/>
      <c r="GN62" s="85"/>
      <c r="GO62" s="85"/>
      <c r="GP62" s="85"/>
      <c r="GQ62" s="85"/>
      <c r="GR62" s="85"/>
      <c r="GS62" s="85"/>
      <c r="GT62" s="85"/>
      <c r="GU62" s="85"/>
      <c r="GV62" s="85"/>
      <c r="GW62" s="85"/>
      <c r="GX62" s="85"/>
      <c r="GY62" s="85"/>
      <c r="GZ62" s="85"/>
      <c r="HA62" s="85"/>
      <c r="HB62" s="85"/>
      <c r="HC62" s="85"/>
      <c r="HD62" s="85"/>
      <c r="HE62" s="85"/>
      <c r="HF62" s="85"/>
      <c r="HG62" s="85"/>
      <c r="HH62" s="85"/>
      <c r="HI62" s="85"/>
      <c r="HJ62" s="85"/>
      <c r="HK62" s="85"/>
      <c r="HL62" s="85"/>
      <c r="HM62" s="85"/>
      <c r="HN62" s="85"/>
      <c r="HO62" s="85"/>
      <c r="HP62" s="85"/>
      <c r="HQ62" s="85"/>
      <c r="HR62" s="85"/>
      <c r="HS62" s="85"/>
      <c r="HT62" s="85"/>
      <c r="HU62" s="85"/>
      <c r="HV62" s="85"/>
      <c r="HW62" s="85"/>
      <c r="HX62" s="85"/>
      <c r="HY62" s="85"/>
      <c r="HZ62" s="85"/>
      <c r="IA62" s="85"/>
      <c r="IB62" s="85"/>
      <c r="IC62" s="85"/>
      <c r="ID62" s="85"/>
      <c r="IE62" s="85"/>
      <c r="IF62" s="85"/>
      <c r="IG62" s="85"/>
      <c r="IH62" s="85"/>
      <c r="II62" s="85"/>
      <c r="IJ62" s="85"/>
      <c r="IK62" s="85"/>
      <c r="IL62" s="85"/>
      <c r="IM62" s="85"/>
      <c r="IN62" s="85"/>
      <c r="IO62" s="85"/>
      <c r="IP62" s="85"/>
      <c r="IQ62" s="85"/>
      <c r="IR62" s="85"/>
      <c r="IS62" s="85"/>
      <c r="IT62" s="85"/>
      <c r="IU62" s="85"/>
      <c r="IV62" s="85"/>
      <c r="IW62" s="85"/>
      <c r="IX62" s="85"/>
      <c r="IY62" s="85"/>
      <c r="IZ62" s="85"/>
      <c r="JA62" s="85"/>
      <c r="JB62" s="85"/>
      <c r="JC62" s="85"/>
      <c r="JD62" s="85"/>
      <c r="JE62" s="85"/>
      <c r="JF62" s="85"/>
      <c r="JG62" s="85"/>
      <c r="JH62" s="85"/>
      <c r="JI62" s="85"/>
      <c r="JJ62" s="85"/>
      <c r="JK62" s="85"/>
      <c r="JL62" s="85"/>
      <c r="JM62" s="85"/>
      <c r="JN62" s="85"/>
      <c r="JO62" s="85"/>
      <c r="JP62" s="85"/>
      <c r="JQ62" s="85"/>
      <c r="JR62" s="85"/>
      <c r="JS62" s="85"/>
      <c r="JT62" s="85"/>
      <c r="JU62" s="85"/>
      <c r="JV62" s="85"/>
      <c r="JW62" s="85"/>
      <c r="JX62" s="85"/>
      <c r="JY62" s="85"/>
      <c r="JZ62" s="85"/>
      <c r="KA62" s="85"/>
      <c r="KB62" s="85"/>
      <c r="KC62" s="85"/>
      <c r="KD62" s="85"/>
      <c r="KE62" s="85"/>
      <c r="KF62" s="85"/>
      <c r="KG62" s="85"/>
      <c r="KH62" s="85"/>
      <c r="KI62" s="85"/>
      <c r="KJ62" s="85"/>
      <c r="KK62" s="85"/>
      <c r="KL62" s="85"/>
      <c r="KM62" s="85"/>
      <c r="KN62" s="85"/>
      <c r="KO62" s="85"/>
      <c r="KP62" s="85"/>
      <c r="KQ62" s="85"/>
      <c r="KR62" s="85"/>
      <c r="KS62" s="85"/>
      <c r="KT62" s="85"/>
      <c r="KU62" s="85"/>
      <c r="KV62" s="85"/>
      <c r="KW62" s="85"/>
      <c r="KX62" s="85"/>
      <c r="KY62" s="85"/>
      <c r="KZ62" s="85"/>
      <c r="LA62" s="85"/>
      <c r="LB62" s="85"/>
      <c r="LC62" s="85"/>
      <c r="LD62" s="85"/>
      <c r="LE62" s="85"/>
      <c r="LF62" s="85"/>
      <c r="LG62" s="85"/>
      <c r="LH62" s="85"/>
      <c r="LI62" s="85"/>
      <c r="LJ62" s="85"/>
      <c r="LK62" s="85"/>
      <c r="LL62" s="85"/>
      <c r="LM62" s="85"/>
      <c r="LN62" s="85"/>
      <c r="LO62" s="85"/>
      <c r="LP62" s="85"/>
      <c r="LQ62" s="85"/>
      <c r="LR62" s="85"/>
      <c r="LS62" s="85"/>
      <c r="LT62" s="85"/>
      <c r="LU62" s="85"/>
      <c r="LV62" s="85"/>
      <c r="LW62" s="85"/>
      <c r="LX62" s="85"/>
      <c r="LY62" s="85"/>
      <c r="LZ62" s="85"/>
      <c r="MA62" s="85"/>
      <c r="MB62" s="85"/>
      <c r="MC62" s="85"/>
      <c r="MD62" s="85"/>
      <c r="ME62" s="85"/>
      <c r="MF62" s="85"/>
      <c r="MG62" s="85"/>
      <c r="MH62" s="85"/>
      <c r="MI62" s="85"/>
      <c r="MJ62" s="85"/>
      <c r="MK62" s="85"/>
      <c r="ML62" s="85"/>
      <c r="MM62" s="85"/>
      <c r="MN62" s="85"/>
      <c r="MO62" s="85"/>
      <c r="MP62" s="85"/>
      <c r="MQ62" s="85"/>
      <c r="MR62" s="85"/>
      <c r="MS62" s="85"/>
      <c r="MT62" s="85"/>
      <c r="MU62" s="85"/>
      <c r="MV62" s="85"/>
      <c r="MW62" s="85"/>
      <c r="MX62" s="85"/>
      <c r="MY62" s="85"/>
      <c r="MZ62" s="85"/>
      <c r="NA62" s="85"/>
      <c r="NB62" s="85"/>
      <c r="NC62" s="85"/>
      <c r="ND62" s="85"/>
      <c r="NE62" s="85"/>
      <c r="NF62" s="85"/>
      <c r="NG62" s="85"/>
      <c r="NH62" s="85"/>
      <c r="NI62" s="85"/>
      <c r="NJ62" s="85"/>
      <c r="NK62" s="85"/>
      <c r="NL62" s="85"/>
      <c r="NM62" s="85"/>
      <c r="NN62" s="85"/>
      <c r="NO62" s="85"/>
      <c r="NP62" s="85"/>
      <c r="NQ62" s="85"/>
      <c r="NR62" s="85"/>
      <c r="NS62" s="85"/>
      <c r="NT62" s="85"/>
      <c r="NU62" s="85"/>
      <c r="NV62" s="85"/>
      <c r="NW62" s="85"/>
      <c r="NX62" s="85"/>
      <c r="NY62" s="85"/>
      <c r="NZ62" s="85"/>
      <c r="OA62" s="85"/>
      <c r="OB62" s="85"/>
      <c r="OC62" s="85"/>
      <c r="OD62" s="85"/>
      <c r="OE62" s="85"/>
      <c r="OF62" s="85"/>
      <c r="OG62" s="85"/>
      <c r="OH62" s="85"/>
      <c r="OI62" s="85"/>
      <c r="OJ62" s="85"/>
      <c r="OK62" s="85"/>
      <c r="OL62" s="85"/>
      <c r="OM62" s="85"/>
      <c r="ON62" s="85"/>
      <c r="OO62" s="85"/>
      <c r="OP62" s="85"/>
      <c r="OQ62" s="85"/>
      <c r="OR62" s="85"/>
      <c r="OS62" s="85"/>
      <c r="OT62" s="85"/>
      <c r="OU62" s="85"/>
      <c r="OV62" s="85"/>
      <c r="OW62" s="85"/>
      <c r="OX62" s="85"/>
      <c r="OY62" s="85"/>
      <c r="OZ62" s="85"/>
      <c r="PA62" s="85"/>
      <c r="PB62" s="85"/>
      <c r="PC62" s="85"/>
      <c r="PD62" s="85"/>
      <c r="PE62" s="85"/>
      <c r="PF62" s="85"/>
      <c r="PG62" s="85"/>
      <c r="PH62" s="85"/>
      <c r="PI62" s="85"/>
      <c r="PJ62" s="85"/>
      <c r="PK62" s="85"/>
      <c r="PL62" s="85"/>
      <c r="PM62" s="85"/>
      <c r="PN62" s="85"/>
      <c r="PO62" s="85"/>
      <c r="PP62" s="85"/>
      <c r="PQ62" s="85"/>
      <c r="PR62" s="85"/>
      <c r="PS62" s="85"/>
      <c r="PT62" s="85"/>
      <c r="PU62" s="85"/>
      <c r="PV62" s="85"/>
      <c r="PW62" s="85"/>
      <c r="PX62" s="85"/>
      <c r="PY62" s="85"/>
      <c r="PZ62" s="85"/>
      <c r="QA62" s="85"/>
      <c r="QB62" s="85"/>
      <c r="QC62" s="85"/>
      <c r="QD62" s="85"/>
      <c r="QE62" s="85"/>
      <c r="QF62" s="85"/>
      <c r="QG62" s="85"/>
      <c r="QH62" s="85"/>
      <c r="QI62" s="85"/>
      <c r="QJ62" s="85"/>
      <c r="QK62" s="85"/>
      <c r="QL62" s="85"/>
      <c r="QM62" s="85"/>
      <c r="QN62" s="85"/>
      <c r="QO62" s="85"/>
      <c r="QP62" s="85"/>
      <c r="QQ62" s="85"/>
      <c r="QR62" s="85"/>
      <c r="QS62" s="85"/>
      <c r="QT62" s="85"/>
      <c r="QU62" s="85"/>
      <c r="QV62" s="85"/>
      <c r="QW62" s="85"/>
      <c r="QX62" s="85"/>
      <c r="QY62" s="85"/>
      <c r="QZ62" s="85"/>
      <c r="RA62" s="85"/>
      <c r="RB62" s="85"/>
      <c r="RC62" s="85"/>
      <c r="RD62" s="85"/>
      <c r="RE62" s="85"/>
      <c r="RF62" s="85"/>
      <c r="RG62" s="85"/>
      <c r="RH62" s="85"/>
      <c r="RI62" s="85"/>
      <c r="RJ62" s="85"/>
      <c r="RK62" s="85"/>
      <c r="RL62" s="85"/>
      <c r="RM62" s="85"/>
      <c r="RN62" s="85"/>
      <c r="RO62" s="85"/>
      <c r="RP62" s="85"/>
      <c r="RQ62" s="85"/>
      <c r="RR62" s="85"/>
      <c r="RS62" s="85"/>
      <c r="RT62" s="85"/>
      <c r="RU62" s="85"/>
      <c r="RV62" s="85"/>
      <c r="RW62" s="85"/>
      <c r="RX62" s="85"/>
      <c r="RY62" s="85"/>
      <c r="RZ62" s="85"/>
      <c r="SA62" s="85"/>
      <c r="SB62" s="85"/>
      <c r="SC62" s="85"/>
      <c r="SD62" s="85"/>
      <c r="SE62" s="85"/>
      <c r="SF62" s="85"/>
      <c r="SG62" s="85"/>
      <c r="SH62" s="85"/>
      <c r="SI62" s="85"/>
      <c r="SJ62" s="85"/>
      <c r="SK62" s="85"/>
      <c r="SL62" s="85"/>
      <c r="SM62" s="85"/>
      <c r="SN62" s="85"/>
      <c r="SO62" s="85"/>
      <c r="SP62" s="85"/>
      <c r="SQ62" s="85"/>
      <c r="SR62" s="85"/>
      <c r="SS62" s="85"/>
      <c r="ST62" s="85"/>
      <c r="SU62" s="85"/>
      <c r="SV62" s="85"/>
      <c r="SW62" s="85"/>
      <c r="SX62" s="85"/>
      <c r="SY62" s="85"/>
      <c r="SZ62" s="85"/>
      <c r="TA62" s="85"/>
      <c r="TB62" s="85"/>
      <c r="TC62" s="85"/>
      <c r="TD62" s="85"/>
      <c r="TE62" s="85"/>
      <c r="TF62" s="85"/>
      <c r="TG62" s="85"/>
      <c r="TH62" s="85"/>
      <c r="TI62" s="85"/>
      <c r="TJ62" s="85"/>
      <c r="TK62" s="85"/>
      <c r="TL62" s="85"/>
      <c r="TM62" s="85"/>
      <c r="TN62" s="85"/>
      <c r="TO62" s="85"/>
      <c r="TP62" s="85"/>
      <c r="TQ62" s="85"/>
      <c r="TR62" s="85"/>
      <c r="TS62" s="85"/>
      <c r="TT62" s="85"/>
      <c r="TU62" s="85"/>
      <c r="TV62" s="85"/>
      <c r="TW62" s="85"/>
      <c r="TX62" s="85"/>
      <c r="TY62" s="85"/>
      <c r="TZ62" s="85"/>
      <c r="UA62" s="85"/>
      <c r="UB62" s="85"/>
      <c r="UC62" s="85"/>
      <c r="UD62" s="85"/>
      <c r="UE62" s="85"/>
      <c r="UF62" s="85"/>
      <c r="UG62" s="85"/>
      <c r="UH62" s="85"/>
      <c r="UI62" s="85"/>
      <c r="UJ62" s="85"/>
      <c r="UK62" s="85"/>
      <c r="UL62" s="85"/>
      <c r="UM62" s="85"/>
      <c r="UN62" s="85"/>
      <c r="UO62" s="85"/>
      <c r="UP62" s="85"/>
      <c r="UQ62" s="85"/>
      <c r="UR62" s="85"/>
      <c r="US62" s="85"/>
      <c r="UT62" s="85"/>
      <c r="UU62" s="85"/>
      <c r="UV62" s="85"/>
      <c r="UW62" s="85"/>
      <c r="UX62" s="85"/>
      <c r="UY62" s="85"/>
      <c r="UZ62" s="85"/>
      <c r="VA62" s="85"/>
      <c r="VB62" s="85"/>
      <c r="VC62" s="85"/>
      <c r="VD62" s="85"/>
      <c r="VE62" s="85"/>
      <c r="VF62" s="85"/>
      <c r="VG62" s="85"/>
      <c r="VH62" s="85"/>
      <c r="VI62" s="85"/>
      <c r="VJ62" s="85"/>
      <c r="VK62" s="85"/>
      <c r="VL62" s="85"/>
      <c r="VM62" s="85"/>
      <c r="VN62" s="85"/>
      <c r="VO62" s="85"/>
      <c r="VP62" s="85"/>
      <c r="VQ62" s="85"/>
      <c r="VR62" s="85"/>
      <c r="VS62" s="85"/>
      <c r="VT62" s="85"/>
      <c r="VU62" s="85"/>
      <c r="VV62" s="85"/>
      <c r="VW62" s="85"/>
      <c r="VX62" s="85"/>
      <c r="VY62" s="85"/>
      <c r="VZ62" s="85"/>
      <c r="WA62" s="85"/>
      <c r="WB62" s="85"/>
      <c r="WC62" s="85"/>
      <c r="WD62" s="85"/>
      <c r="WE62" s="85"/>
      <c r="WF62" s="85"/>
      <c r="WG62" s="85"/>
      <c r="WH62" s="85"/>
      <c r="WI62" s="85"/>
      <c r="WJ62" s="85"/>
      <c r="WK62" s="85"/>
      <c r="WL62" s="85"/>
      <c r="WM62" s="85"/>
      <c r="WN62" s="85"/>
      <c r="WO62" s="85"/>
      <c r="WP62" s="85"/>
      <c r="WQ62" s="85"/>
      <c r="WR62" s="85"/>
      <c r="WS62" s="85"/>
      <c r="WT62" s="85"/>
      <c r="WU62" s="85"/>
      <c r="WV62" s="85"/>
      <c r="WW62" s="85"/>
      <c r="WX62" s="85"/>
      <c r="WY62" s="85"/>
      <c r="WZ62" s="85"/>
      <c r="XA62" s="85"/>
      <c r="XB62" s="85"/>
      <c r="XC62" s="85"/>
      <c r="XD62" s="85"/>
      <c r="XE62" s="85"/>
      <c r="XF62" s="85"/>
      <c r="XG62" s="85"/>
      <c r="XH62" s="85"/>
      <c r="XI62" s="85"/>
      <c r="XJ62" s="85"/>
      <c r="XK62" s="85"/>
      <c r="XL62" s="85"/>
      <c r="XM62" s="85"/>
      <c r="XN62" s="85"/>
      <c r="XO62" s="85"/>
      <c r="XP62" s="85"/>
      <c r="XQ62" s="85"/>
      <c r="XR62" s="85"/>
      <c r="XS62" s="85"/>
      <c r="XT62" s="85"/>
      <c r="XU62" s="85"/>
      <c r="XV62" s="85"/>
      <c r="XW62" s="85"/>
      <c r="XX62" s="85"/>
      <c r="XY62" s="85"/>
      <c r="XZ62" s="85"/>
      <c r="YA62" s="85"/>
      <c r="YB62" s="85"/>
      <c r="YC62" s="85"/>
      <c r="YD62" s="85"/>
      <c r="YE62" s="85"/>
      <c r="YF62" s="85"/>
      <c r="YG62" s="85"/>
      <c r="YH62" s="85"/>
      <c r="YI62" s="85"/>
      <c r="YJ62" s="85"/>
      <c r="YK62" s="85"/>
      <c r="YL62" s="85"/>
      <c r="YM62" s="85"/>
      <c r="YN62" s="85"/>
      <c r="YO62" s="85"/>
      <c r="YP62" s="85"/>
      <c r="YQ62" s="85"/>
      <c r="YR62" s="85"/>
      <c r="YS62" s="85"/>
      <c r="YT62" s="85"/>
      <c r="YU62" s="85"/>
      <c r="YV62" s="85"/>
      <c r="YW62" s="85"/>
      <c r="YX62" s="85"/>
      <c r="YY62" s="85"/>
      <c r="YZ62" s="85"/>
      <c r="ZA62" s="85"/>
      <c r="ZB62" s="85"/>
      <c r="ZC62" s="85"/>
      <c r="ZD62" s="85"/>
      <c r="ZE62" s="85"/>
      <c r="ZF62" s="85"/>
      <c r="ZG62" s="85"/>
      <c r="ZH62" s="85"/>
      <c r="ZI62" s="85"/>
      <c r="ZJ62" s="85"/>
      <c r="ZK62" s="85"/>
      <c r="ZL62" s="85"/>
      <c r="ZM62" s="85"/>
      <c r="ZN62" s="85"/>
      <c r="ZO62" s="85"/>
      <c r="ZP62" s="85"/>
      <c r="ZQ62" s="85"/>
      <c r="ZR62" s="85"/>
      <c r="ZS62" s="85"/>
      <c r="ZT62" s="85"/>
      <c r="ZU62" s="85"/>
      <c r="ZV62" s="85"/>
      <c r="ZW62" s="85"/>
      <c r="ZX62" s="85"/>
      <c r="ZY62" s="85"/>
      <c r="ZZ62" s="85"/>
      <c r="AAA62" s="85"/>
      <c r="AAB62" s="85"/>
      <c r="AAC62" s="85"/>
      <c r="AAD62" s="85"/>
      <c r="AAE62" s="85"/>
      <c r="AAF62" s="85"/>
      <c r="AAG62" s="85"/>
      <c r="AAH62" s="85"/>
      <c r="AAI62" s="85"/>
      <c r="AAJ62" s="85"/>
      <c r="AAK62" s="85"/>
      <c r="AAL62" s="85"/>
      <c r="AAM62" s="85"/>
      <c r="AAN62" s="85"/>
      <c r="AAO62" s="85"/>
      <c r="AAP62" s="85"/>
      <c r="AAQ62" s="85"/>
      <c r="AAR62" s="85"/>
      <c r="AAS62" s="85"/>
      <c r="AAT62" s="85"/>
      <c r="AAU62" s="85"/>
      <c r="AAV62" s="85"/>
      <c r="AAW62" s="85"/>
      <c r="AAX62" s="85"/>
      <c r="AAY62" s="85"/>
      <c r="AAZ62" s="85"/>
      <c r="ABA62" s="85"/>
      <c r="ABB62" s="85"/>
      <c r="ABC62" s="85"/>
      <c r="ABD62" s="85"/>
      <c r="ABE62" s="85"/>
      <c r="ABF62" s="85"/>
      <c r="ABG62" s="85"/>
      <c r="ABH62" s="85"/>
      <c r="ABI62" s="85"/>
      <c r="ABJ62" s="85"/>
      <c r="ABK62" s="85"/>
      <c r="ABL62" s="85"/>
      <c r="ABM62" s="85"/>
      <c r="ABN62" s="85"/>
      <c r="ABO62" s="85"/>
      <c r="ABP62" s="85"/>
      <c r="ABQ62" s="85"/>
      <c r="ABR62" s="85"/>
      <c r="ABS62" s="85"/>
      <c r="ABT62" s="85"/>
      <c r="ABU62" s="85"/>
      <c r="ABV62" s="85"/>
      <c r="ABW62" s="85"/>
      <c r="ABX62" s="85"/>
      <c r="ABY62" s="85"/>
      <c r="ABZ62" s="85"/>
      <c r="ACA62" s="85"/>
      <c r="ACB62" s="85"/>
      <c r="ACC62" s="85"/>
      <c r="ACD62" s="85"/>
      <c r="ACE62" s="85"/>
      <c r="ACF62" s="85"/>
      <c r="ACG62" s="85"/>
      <c r="ACH62" s="85"/>
      <c r="ACI62" s="85"/>
      <c r="ACJ62" s="85"/>
      <c r="ACK62" s="85"/>
      <c r="ACL62" s="85"/>
      <c r="ACM62" s="85"/>
      <c r="ACN62" s="85"/>
      <c r="ACO62" s="85"/>
      <c r="ACP62" s="85"/>
      <c r="ACQ62" s="85"/>
      <c r="ACR62" s="85"/>
      <c r="ACS62" s="85"/>
      <c r="ACT62" s="85"/>
      <c r="ACU62" s="85"/>
      <c r="ACV62" s="85"/>
      <c r="ACW62" s="85"/>
      <c r="ACX62" s="85"/>
      <c r="ACY62" s="85"/>
      <c r="ACZ62" s="85"/>
      <c r="ADA62" s="85"/>
      <c r="ADB62" s="85"/>
      <c r="ADC62" s="85"/>
      <c r="ADD62" s="85"/>
      <c r="ADE62" s="85"/>
      <c r="ADF62" s="85"/>
      <c r="ADG62" s="85"/>
      <c r="ADH62" s="85"/>
      <c r="ADI62" s="85"/>
      <c r="ADJ62" s="85"/>
      <c r="ADK62" s="85"/>
      <c r="ADL62" s="85"/>
      <c r="ADM62" s="85"/>
      <c r="ADN62" s="85"/>
      <c r="ADO62" s="85"/>
      <c r="ADP62" s="85"/>
      <c r="ADQ62" s="85"/>
      <c r="ADR62" s="85"/>
      <c r="ADS62" s="85"/>
      <c r="ADT62" s="85"/>
      <c r="ADU62" s="85"/>
      <c r="ADV62" s="85"/>
      <c r="ADW62" s="85"/>
      <c r="ADX62" s="85"/>
      <c r="ADY62" s="85"/>
      <c r="ADZ62" s="85"/>
      <c r="AEA62" s="85"/>
      <c r="AEB62" s="85"/>
      <c r="AEC62" s="85"/>
      <c r="AED62" s="85"/>
      <c r="AEE62" s="85"/>
      <c r="AEF62" s="85"/>
      <c r="AEG62" s="85"/>
      <c r="AEH62" s="85"/>
      <c r="AEI62" s="85"/>
      <c r="AEJ62" s="85"/>
      <c r="AEK62" s="85"/>
      <c r="AEL62" s="85"/>
      <c r="AEM62" s="85"/>
      <c r="AEN62" s="85"/>
      <c r="AEO62" s="85"/>
      <c r="AEP62" s="85"/>
      <c r="AEQ62" s="85"/>
      <c r="AER62" s="85"/>
      <c r="AES62" s="85"/>
      <c r="AET62" s="85"/>
      <c r="AEU62" s="85"/>
      <c r="AEV62" s="85"/>
      <c r="AEW62" s="85"/>
      <c r="AEX62" s="85"/>
      <c r="AEY62" s="85"/>
      <c r="AEZ62" s="85"/>
      <c r="AFA62" s="85"/>
      <c r="AFB62" s="85"/>
      <c r="AFC62" s="85"/>
      <c r="AFD62" s="85"/>
      <c r="AFE62" s="85"/>
      <c r="AFF62" s="85"/>
      <c r="AFG62" s="85"/>
      <c r="AFH62" s="85"/>
      <c r="AFI62" s="85"/>
      <c r="AFJ62" s="85"/>
      <c r="AFK62" s="85"/>
      <c r="AFL62" s="85"/>
      <c r="AFM62" s="85"/>
      <c r="AFN62" s="85"/>
      <c r="AFO62" s="85"/>
      <c r="AFP62" s="85"/>
      <c r="AFQ62" s="85"/>
      <c r="AFR62" s="85"/>
      <c r="AFS62" s="85"/>
      <c r="AFT62" s="85"/>
      <c r="AFU62" s="85"/>
      <c r="AFV62" s="85"/>
      <c r="AFW62" s="85"/>
      <c r="AFX62" s="85"/>
      <c r="AFY62" s="85"/>
      <c r="AFZ62" s="85"/>
      <c r="AGA62" s="85"/>
      <c r="AGB62" s="85"/>
      <c r="AGC62" s="85"/>
      <c r="AGD62" s="85"/>
      <c r="AGE62" s="85"/>
      <c r="AGF62" s="85"/>
      <c r="AGG62" s="85"/>
      <c r="AGH62" s="85"/>
      <c r="AGI62" s="85"/>
      <c r="AGJ62" s="85"/>
      <c r="AGK62" s="85"/>
      <c r="AGL62" s="85"/>
      <c r="AGM62" s="85"/>
      <c r="AGN62" s="85"/>
      <c r="AGO62" s="85"/>
      <c r="AGP62" s="85"/>
      <c r="AGQ62" s="85"/>
      <c r="AGR62" s="85"/>
      <c r="AGS62" s="85"/>
      <c r="AGT62" s="85"/>
      <c r="AGU62" s="85"/>
      <c r="AGV62" s="85"/>
      <c r="AGW62" s="85"/>
      <c r="AGX62" s="85"/>
      <c r="AGY62" s="85"/>
      <c r="AGZ62" s="85"/>
      <c r="AHA62" s="85"/>
      <c r="AHB62" s="85"/>
      <c r="AHC62" s="85"/>
      <c r="AHD62" s="85"/>
      <c r="AHE62" s="85"/>
      <c r="AHF62" s="85"/>
      <c r="AHG62" s="85"/>
      <c r="AHH62" s="85"/>
      <c r="AHI62" s="85"/>
      <c r="AHJ62" s="85"/>
      <c r="AHK62" s="85"/>
      <c r="AHL62" s="85"/>
      <c r="AHM62" s="85"/>
      <c r="AHN62" s="85"/>
      <c r="AHO62" s="85"/>
      <c r="AHP62" s="85"/>
      <c r="AHQ62" s="85"/>
      <c r="AHR62" s="85"/>
      <c r="AHS62" s="85"/>
      <c r="AHT62" s="85"/>
      <c r="AHU62" s="85"/>
      <c r="AHV62" s="85"/>
      <c r="AHW62" s="85"/>
      <c r="AHX62" s="85"/>
      <c r="AHY62" s="85"/>
      <c r="AHZ62" s="85"/>
      <c r="AIA62" s="85"/>
      <c r="AIB62" s="85"/>
      <c r="AIC62" s="85"/>
      <c r="AID62" s="85"/>
      <c r="AIE62" s="85"/>
      <c r="AIF62" s="85"/>
      <c r="AIG62" s="85"/>
      <c r="AIH62" s="85"/>
      <c r="AII62" s="85"/>
      <c r="AIJ62" s="85"/>
      <c r="AIK62" s="85"/>
      <c r="AIL62" s="85"/>
      <c r="AIM62" s="85"/>
      <c r="AIN62" s="85"/>
      <c r="AIO62" s="85"/>
      <c r="AIP62" s="85"/>
      <c r="AIQ62" s="85"/>
      <c r="AIR62" s="85"/>
      <c r="AIS62" s="85"/>
      <c r="AIT62" s="85"/>
      <c r="AIU62" s="85"/>
      <c r="AIV62" s="85"/>
      <c r="AIW62" s="85"/>
      <c r="AIX62" s="85"/>
      <c r="AIY62" s="85"/>
      <c r="AIZ62" s="85"/>
      <c r="AJA62" s="85"/>
      <c r="AJB62" s="85"/>
      <c r="AJC62" s="85"/>
      <c r="AJD62" s="85"/>
      <c r="AJE62" s="85"/>
      <c r="AJF62" s="85"/>
      <c r="AJG62" s="85"/>
      <c r="AJH62" s="85"/>
      <c r="AJI62" s="85"/>
      <c r="AJJ62" s="85"/>
      <c r="AJK62" s="85"/>
      <c r="AJL62" s="85"/>
      <c r="AJM62" s="85"/>
      <c r="AJN62" s="85"/>
      <c r="AJO62" s="85"/>
      <c r="AJP62" s="85"/>
      <c r="AJQ62" s="85"/>
      <c r="AJR62" s="85"/>
      <c r="AJS62" s="85"/>
      <c r="AJT62" s="85"/>
      <c r="AJU62" s="85"/>
      <c r="AJV62" s="85"/>
      <c r="AJW62" s="85"/>
      <c r="AJX62" s="85"/>
      <c r="AJY62" s="85"/>
      <c r="AJZ62" s="85"/>
      <c r="AKA62" s="85"/>
      <c r="AKB62" s="85"/>
      <c r="AKC62" s="85"/>
      <c r="AKD62" s="85"/>
      <c r="AKE62" s="85"/>
      <c r="AKF62" s="85"/>
      <c r="AKG62" s="85"/>
      <c r="AKH62" s="85"/>
      <c r="AKI62" s="85"/>
      <c r="AKJ62" s="85"/>
      <c r="AKK62" s="85"/>
      <c r="AKL62" s="85"/>
      <c r="AKM62" s="85"/>
      <c r="AKN62" s="85"/>
      <c r="AKO62" s="85"/>
      <c r="AKP62" s="85"/>
      <c r="AKQ62" s="85"/>
      <c r="AKR62" s="85"/>
      <c r="AKS62" s="85"/>
      <c r="AKT62" s="85"/>
      <c r="AKU62" s="85"/>
      <c r="AKV62" s="85"/>
      <c r="AKW62" s="85"/>
      <c r="AKX62" s="85"/>
      <c r="AKY62" s="85"/>
      <c r="AKZ62" s="85"/>
      <c r="ALA62" s="85"/>
      <c r="ALB62" s="85"/>
      <c r="ALC62" s="85"/>
      <c r="ALD62" s="85"/>
      <c r="ALE62" s="85"/>
      <c r="ALF62" s="85"/>
      <c r="ALG62" s="85"/>
      <c r="ALH62" s="85"/>
      <c r="ALI62" s="85"/>
      <c r="ALJ62" s="85"/>
      <c r="ALK62" s="85"/>
      <c r="ALL62" s="85"/>
      <c r="ALM62" s="85"/>
      <c r="ALN62" s="85"/>
      <c r="ALO62" s="85"/>
      <c r="ALP62" s="85"/>
      <c r="ALQ62" s="85"/>
      <c r="ALR62" s="85"/>
      <c r="ALS62" s="85"/>
      <c r="ALT62" s="85"/>
      <c r="ALU62" s="85"/>
      <c r="ALV62" s="85"/>
      <c r="ALW62" s="85"/>
      <c r="ALX62" s="85"/>
      <c r="ALY62" s="85"/>
      <c r="ALZ62" s="85"/>
      <c r="AMA62" s="85"/>
      <c r="AMB62" s="85"/>
      <c r="AMC62" s="85"/>
      <c r="AMD62" s="85"/>
      <c r="AME62" s="85"/>
      <c r="AMF62" s="85"/>
      <c r="AMG62" s="85"/>
      <c r="AMH62" s="85"/>
      <c r="AMI62" s="85"/>
      <c r="AMJ62" s="85"/>
      <c r="AMK62" s="85"/>
      <c r="AML62" s="85"/>
      <c r="AMM62" s="85"/>
      <c r="AMN62" s="85"/>
      <c r="AMO62" s="85"/>
      <c r="AMP62" s="85"/>
      <c r="AMQ62" s="85"/>
      <c r="AMR62" s="85"/>
      <c r="AMS62" s="85"/>
      <c r="AMT62" s="85"/>
      <c r="AMU62" s="85"/>
      <c r="AMV62" s="85"/>
      <c r="AMW62" s="85"/>
      <c r="AMX62" s="85"/>
      <c r="AMY62" s="85"/>
      <c r="AMZ62" s="85"/>
      <c r="ANA62" s="85"/>
      <c r="ANB62" s="85"/>
      <c r="ANC62" s="85"/>
      <c r="AND62" s="85"/>
      <c r="ANE62" s="85"/>
      <c r="ANF62" s="85"/>
      <c r="ANG62" s="85"/>
      <c r="ANH62" s="85"/>
      <c r="ANI62" s="85"/>
      <c r="ANJ62" s="85"/>
      <c r="ANK62" s="85"/>
      <c r="ANL62" s="85"/>
      <c r="ANM62" s="85"/>
      <c r="ANN62" s="85"/>
      <c r="ANO62" s="85"/>
      <c r="ANP62" s="85"/>
      <c r="ANQ62" s="85"/>
      <c r="ANR62" s="85"/>
      <c r="ANS62" s="85"/>
      <c r="ANT62" s="85"/>
      <c r="ANU62" s="85"/>
      <c r="ANV62" s="85"/>
      <c r="ANW62" s="85"/>
      <c r="ANX62" s="85"/>
      <c r="ANY62" s="85"/>
      <c r="ANZ62" s="85"/>
      <c r="AOA62" s="85"/>
      <c r="AOB62" s="85"/>
      <c r="AOC62" s="85"/>
      <c r="AOD62" s="85"/>
      <c r="AOE62" s="85"/>
      <c r="AOF62" s="85"/>
      <c r="AOG62" s="85"/>
      <c r="AOH62" s="85"/>
      <c r="AOI62" s="85"/>
      <c r="AOJ62" s="85"/>
      <c r="AOK62" s="85"/>
      <c r="AOL62" s="85"/>
      <c r="AOM62" s="85"/>
      <c r="AON62" s="85"/>
      <c r="AOO62" s="85"/>
      <c r="AOP62" s="85"/>
      <c r="AOQ62" s="85"/>
      <c r="AOR62" s="85"/>
      <c r="AOS62" s="85"/>
      <c r="AOT62" s="85"/>
      <c r="AOU62" s="85"/>
      <c r="AOV62" s="85"/>
      <c r="AOW62" s="85"/>
      <c r="AOX62" s="85"/>
      <c r="AOY62" s="85"/>
      <c r="AOZ62" s="85"/>
      <c r="APA62" s="85"/>
      <c r="APB62" s="85"/>
      <c r="APC62" s="85"/>
      <c r="APD62" s="85"/>
      <c r="APE62" s="85"/>
      <c r="APF62" s="85"/>
      <c r="APG62" s="85"/>
      <c r="APH62" s="85"/>
      <c r="API62" s="85"/>
      <c r="APJ62" s="85"/>
      <c r="APK62" s="85"/>
      <c r="APL62" s="85"/>
      <c r="APM62" s="85"/>
      <c r="APN62" s="85"/>
      <c r="APO62" s="85"/>
      <c r="APP62" s="85"/>
      <c r="APQ62" s="85"/>
      <c r="APR62" s="85"/>
      <c r="APS62" s="85"/>
      <c r="APT62" s="85"/>
      <c r="APU62" s="85"/>
      <c r="APV62" s="85"/>
      <c r="APW62" s="85"/>
      <c r="APX62" s="85"/>
      <c r="APY62" s="85"/>
      <c r="APZ62" s="85"/>
      <c r="AQA62" s="85"/>
      <c r="AQB62" s="85"/>
      <c r="AQC62" s="85"/>
      <c r="AQD62" s="85"/>
      <c r="AQE62" s="85"/>
      <c r="AQF62" s="85"/>
      <c r="AQG62" s="85"/>
      <c r="AQH62" s="85"/>
      <c r="AQI62" s="85"/>
      <c r="AQJ62" s="85"/>
      <c r="AQK62" s="85"/>
      <c r="AQL62" s="85"/>
      <c r="AQM62" s="85"/>
      <c r="AQN62" s="85"/>
      <c r="AQO62" s="85"/>
      <c r="AQP62" s="85"/>
      <c r="AQQ62" s="85"/>
      <c r="AQR62" s="85"/>
      <c r="AQS62" s="85"/>
      <c r="AQT62" s="85"/>
      <c r="AQU62" s="85"/>
      <c r="AQV62" s="85"/>
      <c r="AQW62" s="85"/>
      <c r="AQX62" s="85"/>
      <c r="AQY62" s="85"/>
      <c r="AQZ62" s="85"/>
      <c r="ARA62" s="85"/>
      <c r="ARB62" s="85"/>
      <c r="ARC62" s="85"/>
      <c r="ARD62" s="85"/>
      <c r="ARE62" s="85"/>
      <c r="ARF62" s="85"/>
      <c r="ARG62" s="85"/>
      <c r="ARH62" s="85"/>
      <c r="ARI62" s="85"/>
      <c r="ARJ62" s="85"/>
      <c r="ARK62" s="85"/>
      <c r="ARL62" s="85"/>
      <c r="ARM62" s="85"/>
      <c r="ARN62" s="85"/>
      <c r="ARO62" s="85"/>
      <c r="ARP62" s="85"/>
      <c r="ARQ62" s="85"/>
      <c r="ARR62" s="85"/>
      <c r="ARS62" s="85"/>
      <c r="ART62" s="85"/>
      <c r="ARU62" s="85"/>
      <c r="ARV62" s="85"/>
      <c r="ARW62" s="85"/>
      <c r="ARX62" s="85"/>
      <c r="ARY62" s="85"/>
      <c r="ARZ62" s="85"/>
      <c r="ASA62" s="85"/>
      <c r="ASB62" s="85"/>
      <c r="ASC62" s="85"/>
      <c r="ASD62" s="85"/>
      <c r="ASE62" s="85"/>
      <c r="ASF62" s="85"/>
      <c r="ASG62" s="85"/>
      <c r="ASH62" s="85"/>
      <c r="ASI62" s="85"/>
      <c r="ASJ62" s="85"/>
      <c r="ASK62" s="85"/>
      <c r="ASL62" s="85"/>
      <c r="ASM62" s="85"/>
      <c r="ASN62" s="85"/>
      <c r="ASO62" s="85"/>
      <c r="ASP62" s="85"/>
      <c r="ASQ62" s="85"/>
      <c r="ASR62" s="85"/>
      <c r="ASS62" s="85"/>
      <c r="AST62" s="85"/>
      <c r="ASU62" s="85"/>
      <c r="ASV62" s="85"/>
      <c r="ASW62" s="85"/>
      <c r="ASX62" s="85"/>
      <c r="ASY62" s="85"/>
      <c r="ASZ62" s="85"/>
      <c r="ATA62" s="85"/>
      <c r="ATB62" s="85"/>
      <c r="ATC62" s="85"/>
      <c r="ATD62" s="85"/>
      <c r="ATE62" s="85"/>
      <c r="ATF62" s="85"/>
      <c r="ATG62" s="85"/>
      <c r="ATH62" s="85"/>
      <c r="ATI62" s="85"/>
      <c r="ATJ62" s="85"/>
      <c r="ATK62" s="85"/>
      <c r="ATL62" s="85"/>
      <c r="ATM62" s="85"/>
      <c r="ATN62" s="85"/>
      <c r="ATO62" s="85"/>
      <c r="ATP62" s="85"/>
      <c r="ATQ62" s="85"/>
      <c r="ATR62" s="85"/>
      <c r="ATS62" s="85"/>
      <c r="ATT62" s="85"/>
      <c r="ATU62" s="85"/>
      <c r="ATV62" s="85"/>
      <c r="ATW62" s="85"/>
      <c r="ATX62" s="85"/>
      <c r="ATY62" s="85"/>
      <c r="ATZ62" s="85"/>
      <c r="AUA62" s="85"/>
      <c r="AUB62" s="85"/>
      <c r="AUC62" s="85"/>
      <c r="AUD62" s="85"/>
      <c r="AUE62" s="85"/>
      <c r="AUF62" s="85"/>
      <c r="AUG62" s="85"/>
      <c r="AUH62" s="85"/>
      <c r="AUI62" s="85"/>
      <c r="AUJ62" s="85"/>
      <c r="AUK62" s="85"/>
      <c r="AUL62" s="85"/>
      <c r="AUM62" s="85"/>
      <c r="AUN62" s="85"/>
      <c r="AUO62" s="85"/>
      <c r="AUP62" s="85"/>
      <c r="AUQ62" s="85"/>
      <c r="AUR62" s="85"/>
      <c r="AUS62" s="85"/>
      <c r="AUT62" s="85"/>
      <c r="AUU62" s="85"/>
      <c r="AUV62" s="85"/>
      <c r="AUW62" s="85"/>
      <c r="AUX62" s="85"/>
      <c r="AUY62" s="85"/>
      <c r="AUZ62" s="85"/>
      <c r="AVA62" s="85"/>
      <c r="AVB62" s="85"/>
      <c r="AVC62" s="85"/>
      <c r="AVD62" s="85"/>
      <c r="AVE62" s="85"/>
      <c r="AVF62" s="85"/>
      <c r="AVG62" s="85"/>
      <c r="AVH62" s="85"/>
      <c r="AVI62" s="85"/>
      <c r="AVJ62" s="85"/>
      <c r="AVK62" s="85"/>
      <c r="AVL62" s="85"/>
      <c r="AVM62" s="85"/>
      <c r="AVN62" s="85"/>
      <c r="AVO62" s="85"/>
      <c r="AVP62" s="85"/>
      <c r="AVQ62" s="85"/>
      <c r="AVR62" s="85"/>
      <c r="AVS62" s="85"/>
      <c r="AVT62" s="85"/>
      <c r="AVU62" s="85"/>
      <c r="AVV62" s="85"/>
      <c r="AVW62" s="85"/>
      <c r="AVX62" s="85"/>
      <c r="AVY62" s="85"/>
      <c r="AVZ62" s="85"/>
      <c r="AWA62" s="85"/>
      <c r="AWB62" s="85"/>
      <c r="AWC62" s="85"/>
      <c r="AWD62" s="85"/>
      <c r="AWE62" s="85"/>
      <c r="AWF62" s="85"/>
      <c r="AWG62" s="85"/>
      <c r="AWH62" s="85"/>
      <c r="AWI62" s="85"/>
      <c r="AWJ62" s="85"/>
      <c r="AWK62" s="85"/>
      <c r="AWL62" s="85"/>
      <c r="AWM62" s="85"/>
      <c r="AWN62" s="85"/>
      <c r="AWO62" s="85"/>
      <c r="AWP62" s="85"/>
      <c r="AWQ62" s="85"/>
      <c r="AWR62" s="85"/>
      <c r="AWS62" s="85"/>
      <c r="AWT62" s="85"/>
      <c r="AWU62" s="85"/>
      <c r="AWV62" s="85"/>
      <c r="AWW62" s="85"/>
      <c r="AWX62" s="85"/>
      <c r="AWY62" s="85"/>
      <c r="AWZ62" s="85"/>
      <c r="AXA62" s="85"/>
      <c r="AXB62" s="85"/>
      <c r="AXC62" s="85"/>
      <c r="AXD62" s="85"/>
      <c r="AXE62" s="85"/>
      <c r="AXF62" s="85"/>
      <c r="AXG62" s="85"/>
      <c r="AXH62" s="85"/>
      <c r="AXI62" s="85"/>
      <c r="AXJ62" s="85"/>
      <c r="AXK62" s="85"/>
      <c r="AXL62" s="85"/>
      <c r="AXM62" s="85"/>
      <c r="AXN62" s="85"/>
      <c r="AXO62" s="85"/>
      <c r="AXP62" s="85"/>
      <c r="AXQ62" s="85"/>
      <c r="AXR62" s="85"/>
      <c r="AXS62" s="85"/>
      <c r="AXT62" s="85"/>
      <c r="AXU62" s="85"/>
      <c r="AXV62" s="85"/>
      <c r="AXW62" s="85"/>
      <c r="AXX62" s="85"/>
      <c r="AXY62" s="85"/>
      <c r="AXZ62" s="85"/>
      <c r="AYA62" s="85"/>
      <c r="AYB62" s="85"/>
      <c r="AYC62" s="85"/>
      <c r="AYD62" s="85"/>
      <c r="AYE62" s="85"/>
      <c r="AYF62" s="85"/>
      <c r="AYG62" s="85"/>
      <c r="AYH62" s="85"/>
      <c r="AYI62" s="85"/>
      <c r="AYJ62" s="85"/>
      <c r="AYK62" s="85"/>
      <c r="AYL62" s="85"/>
      <c r="AYM62" s="85"/>
      <c r="AYN62" s="85"/>
      <c r="AYO62" s="85"/>
      <c r="AYP62" s="85"/>
      <c r="AYQ62" s="85"/>
      <c r="AYR62" s="85"/>
      <c r="AYS62" s="85"/>
      <c r="AYT62" s="85"/>
      <c r="AYU62" s="85"/>
      <c r="AYV62" s="85"/>
      <c r="AYW62" s="85"/>
      <c r="AYX62" s="85"/>
      <c r="AYY62" s="85"/>
      <c r="AYZ62" s="85"/>
      <c r="AZA62" s="85"/>
      <c r="AZB62" s="85"/>
      <c r="AZC62" s="85"/>
      <c r="AZD62" s="85"/>
      <c r="AZE62" s="85"/>
      <c r="AZF62" s="85"/>
      <c r="AZG62" s="85"/>
      <c r="AZH62" s="85"/>
      <c r="AZI62" s="85"/>
      <c r="AZJ62" s="85"/>
      <c r="AZK62" s="85"/>
      <c r="AZL62" s="85"/>
      <c r="AZM62" s="85"/>
      <c r="AZN62" s="85"/>
      <c r="AZO62" s="85"/>
      <c r="AZP62" s="85"/>
      <c r="AZQ62" s="85"/>
      <c r="AZR62" s="85"/>
      <c r="AZS62" s="85"/>
      <c r="AZT62" s="85"/>
      <c r="AZU62" s="85"/>
      <c r="AZV62" s="85"/>
      <c r="AZW62" s="85"/>
      <c r="AZX62" s="85"/>
      <c r="AZY62" s="85"/>
      <c r="AZZ62" s="85"/>
      <c r="BAA62" s="85"/>
      <c r="BAB62" s="85"/>
      <c r="BAC62" s="85"/>
      <c r="BAD62" s="85"/>
      <c r="BAE62" s="85"/>
      <c r="BAF62" s="85"/>
      <c r="BAG62" s="85"/>
      <c r="BAH62" s="85"/>
      <c r="BAI62" s="85"/>
      <c r="BAJ62" s="85"/>
      <c r="BAK62" s="85"/>
      <c r="BAL62" s="85"/>
      <c r="BAM62" s="85"/>
      <c r="BAN62" s="85"/>
      <c r="BAO62" s="85"/>
      <c r="BAP62" s="85"/>
      <c r="BAQ62" s="85"/>
      <c r="BAR62" s="85"/>
      <c r="BAS62" s="85"/>
      <c r="BAT62" s="85"/>
      <c r="BAU62" s="85"/>
      <c r="BAV62" s="85"/>
      <c r="BAW62" s="85"/>
      <c r="BAX62" s="85"/>
      <c r="BAY62" s="85"/>
      <c r="BAZ62" s="85"/>
      <c r="BBA62" s="85"/>
      <c r="BBB62" s="85"/>
      <c r="BBC62" s="85"/>
      <c r="BBD62" s="85"/>
      <c r="BBE62" s="85"/>
      <c r="BBF62" s="85"/>
      <c r="BBG62" s="85"/>
      <c r="BBH62" s="85"/>
      <c r="BBI62" s="85"/>
      <c r="BBJ62" s="85"/>
      <c r="BBK62" s="85"/>
      <c r="BBL62" s="85"/>
      <c r="BBM62" s="85"/>
      <c r="BBN62" s="85"/>
      <c r="BBO62" s="85"/>
      <c r="BBP62" s="85"/>
      <c r="BBQ62" s="85"/>
      <c r="BBR62" s="85"/>
      <c r="BBS62" s="85"/>
      <c r="BBT62" s="85"/>
      <c r="BBU62" s="85"/>
      <c r="BBV62" s="85"/>
      <c r="BBW62" s="85"/>
      <c r="BBX62" s="85"/>
      <c r="BBY62" s="85"/>
      <c r="BBZ62" s="85"/>
      <c r="BCA62" s="85"/>
      <c r="BCB62" s="85"/>
      <c r="BCC62" s="85"/>
      <c r="BCD62" s="85"/>
      <c r="BCE62" s="85"/>
      <c r="BCF62" s="85"/>
      <c r="BCG62" s="85"/>
      <c r="BCH62" s="85"/>
      <c r="BCI62" s="85"/>
      <c r="BCJ62" s="85"/>
      <c r="BCK62" s="85"/>
      <c r="BCL62" s="85"/>
      <c r="BCM62" s="85"/>
      <c r="BCN62" s="85"/>
      <c r="BCO62" s="85"/>
      <c r="BCP62" s="85"/>
      <c r="BCQ62" s="85"/>
      <c r="BCR62" s="85"/>
      <c r="BCS62" s="85"/>
      <c r="BCT62" s="85"/>
      <c r="BCU62" s="85"/>
      <c r="BCV62" s="85"/>
      <c r="BCW62" s="85"/>
      <c r="BCX62" s="85"/>
      <c r="BCY62" s="85"/>
      <c r="BCZ62" s="85"/>
      <c r="BDA62" s="85"/>
      <c r="BDB62" s="85"/>
      <c r="BDC62" s="85"/>
      <c r="BDD62" s="85"/>
      <c r="BDE62" s="85"/>
      <c r="BDF62" s="85"/>
      <c r="BDG62" s="85"/>
      <c r="BDH62" s="85"/>
      <c r="BDI62" s="85"/>
      <c r="BDJ62" s="85"/>
      <c r="BDK62" s="85"/>
      <c r="BDL62" s="85"/>
      <c r="BDM62" s="85"/>
    </row>
    <row r="63" spans="1:1469" ht="30" customHeight="1">
      <c r="A63" s="269"/>
      <c r="B63" s="81">
        <v>60</v>
      </c>
      <c r="C63" s="87" t="s">
        <v>855</v>
      </c>
      <c r="D63" s="68" t="s">
        <v>850</v>
      </c>
      <c r="E63" s="66"/>
      <c r="F63" s="66" t="s">
        <v>68</v>
      </c>
      <c r="G63" s="66"/>
      <c r="H63" s="182"/>
      <c r="I63" s="182"/>
      <c r="J63" s="182"/>
      <c r="K63" s="245">
        <v>79073.88</v>
      </c>
      <c r="L63" s="253"/>
      <c r="M63" s="132"/>
      <c r="N63" s="132"/>
      <c r="O63" s="132"/>
      <c r="P63" s="132"/>
      <c r="Q63" s="132"/>
      <c r="R63" s="132"/>
      <c r="S63" s="132"/>
      <c r="T63" s="132"/>
      <c r="U63" s="132"/>
      <c r="V63" s="132"/>
      <c r="W63" s="132"/>
      <c r="X63" s="132"/>
      <c r="Y63" s="132"/>
      <c r="Z63" s="132"/>
      <c r="AA63" s="132"/>
      <c r="AB63" s="132"/>
      <c r="AC63" s="132"/>
      <c r="AD63" s="138"/>
      <c r="AE63" s="132"/>
      <c r="AF63" s="134"/>
      <c r="AG63" s="132"/>
      <c r="AH63" s="132"/>
      <c r="AI63" s="132"/>
      <c r="AK63" s="85"/>
      <c r="AL63" s="85"/>
      <c r="AM63" s="85"/>
      <c r="AN63" s="85"/>
      <c r="AO63" s="85"/>
      <c r="AP63" s="85"/>
      <c r="AQ63" s="85"/>
      <c r="AR63" s="85"/>
      <c r="AS63" s="85"/>
      <c r="AT63" s="85"/>
      <c r="AU63" s="85"/>
      <c r="AV63" s="85"/>
      <c r="AW63" s="85"/>
      <c r="AX63" s="85"/>
      <c r="AY63" s="85"/>
      <c r="AZ63" s="85"/>
      <c r="BA63" s="85"/>
      <c r="BB63" s="85"/>
      <c r="BC63" s="85"/>
      <c r="BD63" s="85"/>
      <c r="BE63" s="85"/>
      <c r="BF63" s="85"/>
      <c r="BG63" s="85"/>
      <c r="BH63" s="85"/>
      <c r="BI63" s="85"/>
      <c r="BJ63" s="85"/>
      <c r="BK63" s="85"/>
      <c r="BL63" s="85"/>
      <c r="BM63" s="85"/>
      <c r="BN63" s="85"/>
      <c r="BO63" s="85"/>
      <c r="BP63" s="85"/>
      <c r="BQ63" s="85"/>
      <c r="BR63" s="85"/>
      <c r="BS63" s="85"/>
      <c r="BT63" s="85"/>
      <c r="BU63" s="85"/>
      <c r="BV63" s="85"/>
      <c r="BW63" s="85"/>
      <c r="BX63" s="85"/>
      <c r="BY63" s="85"/>
      <c r="BZ63" s="85"/>
      <c r="CA63" s="85"/>
      <c r="CB63" s="85"/>
      <c r="CC63" s="85"/>
      <c r="CD63" s="85"/>
      <c r="CE63" s="85"/>
      <c r="CF63" s="85"/>
      <c r="CG63" s="85"/>
      <c r="CH63" s="85"/>
      <c r="CI63" s="85"/>
      <c r="CJ63" s="85"/>
      <c r="CK63" s="85"/>
      <c r="CL63" s="85"/>
      <c r="CM63" s="85"/>
      <c r="CN63" s="85"/>
      <c r="CO63" s="85"/>
      <c r="CP63" s="85"/>
      <c r="CQ63" s="85"/>
      <c r="CR63" s="85"/>
      <c r="CS63" s="85"/>
      <c r="CT63" s="85"/>
      <c r="CU63" s="85"/>
      <c r="CV63" s="85"/>
      <c r="CW63" s="85"/>
      <c r="CX63" s="85"/>
      <c r="CY63" s="85"/>
      <c r="CZ63" s="85"/>
      <c r="DA63" s="85"/>
      <c r="DB63" s="85"/>
      <c r="DC63" s="85"/>
      <c r="DD63" s="85"/>
      <c r="DE63" s="85"/>
      <c r="DF63" s="85"/>
      <c r="DG63" s="85"/>
      <c r="DH63" s="85"/>
      <c r="DI63" s="85"/>
      <c r="DJ63" s="85"/>
      <c r="DK63" s="85"/>
      <c r="DL63" s="85"/>
      <c r="DM63" s="85"/>
      <c r="DN63" s="85"/>
      <c r="DO63" s="85"/>
      <c r="DP63" s="85"/>
      <c r="DQ63" s="85"/>
      <c r="DR63" s="85"/>
      <c r="DS63" s="85"/>
      <c r="DT63" s="85"/>
      <c r="DU63" s="85"/>
      <c r="DV63" s="85"/>
      <c r="DW63" s="85"/>
      <c r="DX63" s="85"/>
      <c r="DY63" s="85"/>
      <c r="DZ63" s="85"/>
      <c r="EA63" s="85"/>
      <c r="EB63" s="85"/>
      <c r="EC63" s="85"/>
      <c r="ED63" s="85"/>
      <c r="EE63" s="85"/>
      <c r="EF63" s="85"/>
      <c r="EG63" s="85"/>
      <c r="EH63" s="85"/>
      <c r="EI63" s="85"/>
      <c r="EJ63" s="85"/>
      <c r="EK63" s="85"/>
      <c r="EL63" s="85"/>
      <c r="EM63" s="85"/>
      <c r="EN63" s="85"/>
      <c r="EO63" s="85"/>
      <c r="EP63" s="85"/>
      <c r="EQ63" s="85"/>
      <c r="ER63" s="85"/>
      <c r="ES63" s="85"/>
      <c r="ET63" s="85"/>
      <c r="EU63" s="85"/>
      <c r="EV63" s="85"/>
      <c r="EW63" s="85"/>
      <c r="EX63" s="85"/>
      <c r="EY63" s="85"/>
      <c r="EZ63" s="85"/>
      <c r="FA63" s="85"/>
      <c r="FB63" s="85"/>
      <c r="FC63" s="85"/>
      <c r="FD63" s="85"/>
      <c r="FE63" s="85"/>
      <c r="FF63" s="85"/>
      <c r="FG63" s="85"/>
      <c r="FH63" s="85"/>
      <c r="FI63" s="85"/>
      <c r="FJ63" s="85"/>
      <c r="FK63" s="85"/>
      <c r="FL63" s="85"/>
      <c r="FM63" s="85"/>
      <c r="FN63" s="85"/>
      <c r="FO63" s="85"/>
      <c r="FP63" s="85"/>
      <c r="FQ63" s="85"/>
      <c r="FR63" s="85"/>
      <c r="FS63" s="85"/>
      <c r="FT63" s="85"/>
      <c r="FU63" s="85"/>
      <c r="FV63" s="85"/>
      <c r="FW63" s="85"/>
      <c r="FX63" s="85"/>
      <c r="FY63" s="85"/>
      <c r="FZ63" s="85"/>
      <c r="GA63" s="85"/>
      <c r="GB63" s="85"/>
      <c r="GC63" s="85"/>
      <c r="GD63" s="85"/>
      <c r="GE63" s="85"/>
      <c r="GF63" s="85"/>
      <c r="GG63" s="85"/>
      <c r="GH63" s="85"/>
      <c r="GI63" s="85"/>
      <c r="GJ63" s="85"/>
      <c r="GK63" s="85"/>
      <c r="GL63" s="85"/>
      <c r="GM63" s="85"/>
      <c r="GN63" s="85"/>
      <c r="GO63" s="85"/>
      <c r="GP63" s="85"/>
      <c r="GQ63" s="85"/>
      <c r="GR63" s="85"/>
      <c r="GS63" s="85"/>
      <c r="GT63" s="85"/>
      <c r="GU63" s="85"/>
      <c r="GV63" s="85"/>
      <c r="GW63" s="85"/>
      <c r="GX63" s="85"/>
      <c r="GY63" s="85"/>
      <c r="GZ63" s="85"/>
      <c r="HA63" s="85"/>
      <c r="HB63" s="85"/>
      <c r="HC63" s="85"/>
      <c r="HD63" s="85"/>
      <c r="HE63" s="85"/>
      <c r="HF63" s="85"/>
      <c r="HG63" s="85"/>
      <c r="HH63" s="85"/>
      <c r="HI63" s="85"/>
      <c r="HJ63" s="85"/>
      <c r="HK63" s="85"/>
      <c r="HL63" s="85"/>
      <c r="HM63" s="85"/>
      <c r="HN63" s="85"/>
      <c r="HO63" s="85"/>
      <c r="HP63" s="85"/>
      <c r="HQ63" s="85"/>
      <c r="HR63" s="85"/>
      <c r="HS63" s="85"/>
      <c r="HT63" s="85"/>
      <c r="HU63" s="85"/>
      <c r="HV63" s="85"/>
      <c r="HW63" s="85"/>
      <c r="HX63" s="85"/>
      <c r="HY63" s="85"/>
      <c r="HZ63" s="85"/>
      <c r="IA63" s="85"/>
      <c r="IB63" s="85"/>
      <c r="IC63" s="85"/>
      <c r="ID63" s="85"/>
      <c r="IE63" s="85"/>
      <c r="IF63" s="85"/>
      <c r="IG63" s="85"/>
      <c r="IH63" s="85"/>
      <c r="II63" s="85"/>
      <c r="IJ63" s="85"/>
      <c r="IK63" s="85"/>
      <c r="IL63" s="85"/>
      <c r="IM63" s="85"/>
      <c r="IN63" s="85"/>
      <c r="IO63" s="85"/>
      <c r="IP63" s="85"/>
      <c r="IQ63" s="85"/>
      <c r="IR63" s="85"/>
      <c r="IS63" s="85"/>
      <c r="IT63" s="85"/>
      <c r="IU63" s="85"/>
      <c r="IV63" s="85"/>
      <c r="IW63" s="85"/>
      <c r="IX63" s="85"/>
      <c r="IY63" s="85"/>
      <c r="IZ63" s="85"/>
      <c r="JA63" s="85"/>
      <c r="JB63" s="85"/>
      <c r="JC63" s="85"/>
      <c r="JD63" s="85"/>
      <c r="JE63" s="85"/>
      <c r="JF63" s="85"/>
      <c r="JG63" s="85"/>
      <c r="JH63" s="85"/>
      <c r="JI63" s="85"/>
      <c r="JJ63" s="85"/>
      <c r="JK63" s="85"/>
      <c r="JL63" s="85"/>
      <c r="JM63" s="85"/>
      <c r="JN63" s="85"/>
      <c r="JO63" s="85"/>
      <c r="JP63" s="85"/>
      <c r="JQ63" s="85"/>
      <c r="JR63" s="85"/>
      <c r="JS63" s="85"/>
      <c r="JT63" s="85"/>
      <c r="JU63" s="85"/>
      <c r="JV63" s="85"/>
      <c r="JW63" s="85"/>
      <c r="JX63" s="85"/>
      <c r="JY63" s="85"/>
      <c r="JZ63" s="85"/>
      <c r="KA63" s="85"/>
      <c r="KB63" s="85"/>
      <c r="KC63" s="85"/>
      <c r="KD63" s="85"/>
      <c r="KE63" s="85"/>
      <c r="KF63" s="85"/>
      <c r="KG63" s="85"/>
      <c r="KH63" s="85"/>
      <c r="KI63" s="85"/>
      <c r="KJ63" s="85"/>
      <c r="KK63" s="85"/>
      <c r="KL63" s="85"/>
      <c r="KM63" s="85"/>
      <c r="KN63" s="85"/>
      <c r="KO63" s="85"/>
      <c r="KP63" s="85"/>
      <c r="KQ63" s="85"/>
      <c r="KR63" s="85"/>
      <c r="KS63" s="85"/>
      <c r="KT63" s="85"/>
      <c r="KU63" s="85"/>
      <c r="KV63" s="85"/>
      <c r="KW63" s="85"/>
      <c r="KX63" s="85"/>
      <c r="KY63" s="85"/>
      <c r="KZ63" s="85"/>
      <c r="LA63" s="85"/>
      <c r="LB63" s="85"/>
      <c r="LC63" s="85"/>
      <c r="LD63" s="85"/>
      <c r="LE63" s="85"/>
      <c r="LF63" s="85"/>
      <c r="LG63" s="85"/>
      <c r="LH63" s="85"/>
      <c r="LI63" s="85"/>
      <c r="LJ63" s="85"/>
      <c r="LK63" s="85"/>
      <c r="LL63" s="85"/>
      <c r="LM63" s="85"/>
      <c r="LN63" s="85"/>
      <c r="LO63" s="85"/>
      <c r="LP63" s="85"/>
      <c r="LQ63" s="85"/>
      <c r="LR63" s="85"/>
      <c r="LS63" s="85"/>
      <c r="LT63" s="85"/>
      <c r="LU63" s="85"/>
      <c r="LV63" s="85"/>
      <c r="LW63" s="85"/>
      <c r="LX63" s="85"/>
      <c r="LY63" s="85"/>
      <c r="LZ63" s="85"/>
      <c r="MA63" s="85"/>
      <c r="MB63" s="85"/>
      <c r="MC63" s="85"/>
      <c r="MD63" s="85"/>
      <c r="ME63" s="85"/>
      <c r="MF63" s="85"/>
      <c r="MG63" s="85"/>
      <c r="MH63" s="85"/>
      <c r="MI63" s="85"/>
      <c r="MJ63" s="85"/>
      <c r="MK63" s="85"/>
      <c r="ML63" s="85"/>
      <c r="MM63" s="85"/>
      <c r="MN63" s="85"/>
      <c r="MO63" s="85"/>
      <c r="MP63" s="85"/>
      <c r="MQ63" s="85"/>
      <c r="MR63" s="85"/>
      <c r="MS63" s="85"/>
      <c r="MT63" s="85"/>
      <c r="MU63" s="85"/>
      <c r="MV63" s="85"/>
      <c r="MW63" s="85"/>
      <c r="MX63" s="85"/>
      <c r="MY63" s="85"/>
      <c r="MZ63" s="85"/>
      <c r="NA63" s="85"/>
      <c r="NB63" s="85"/>
      <c r="NC63" s="85"/>
      <c r="ND63" s="85"/>
      <c r="NE63" s="85"/>
      <c r="NF63" s="85"/>
      <c r="NG63" s="85"/>
      <c r="NH63" s="85"/>
      <c r="NI63" s="85"/>
      <c r="NJ63" s="85"/>
      <c r="NK63" s="85"/>
      <c r="NL63" s="85"/>
      <c r="NM63" s="85"/>
      <c r="NN63" s="85"/>
      <c r="NO63" s="85"/>
      <c r="NP63" s="85"/>
      <c r="NQ63" s="85"/>
      <c r="NR63" s="85"/>
      <c r="NS63" s="85"/>
      <c r="NT63" s="85"/>
      <c r="NU63" s="85"/>
      <c r="NV63" s="85"/>
      <c r="NW63" s="85"/>
      <c r="NX63" s="85"/>
      <c r="NY63" s="85"/>
      <c r="NZ63" s="85"/>
      <c r="OA63" s="85"/>
      <c r="OB63" s="85"/>
      <c r="OC63" s="85"/>
      <c r="OD63" s="85"/>
      <c r="OE63" s="85"/>
      <c r="OF63" s="85"/>
      <c r="OG63" s="85"/>
      <c r="OH63" s="85"/>
      <c r="OI63" s="85"/>
      <c r="OJ63" s="85"/>
      <c r="OK63" s="85"/>
      <c r="OL63" s="85"/>
      <c r="OM63" s="85"/>
      <c r="ON63" s="85"/>
      <c r="OO63" s="85"/>
      <c r="OP63" s="85"/>
      <c r="OQ63" s="85"/>
      <c r="OR63" s="85"/>
      <c r="OS63" s="85"/>
      <c r="OT63" s="85"/>
      <c r="OU63" s="85"/>
      <c r="OV63" s="85"/>
      <c r="OW63" s="85"/>
      <c r="OX63" s="85"/>
      <c r="OY63" s="85"/>
      <c r="OZ63" s="85"/>
      <c r="PA63" s="85"/>
      <c r="PB63" s="85"/>
      <c r="PC63" s="85"/>
      <c r="PD63" s="85"/>
      <c r="PE63" s="85"/>
      <c r="PF63" s="85"/>
      <c r="PG63" s="85"/>
      <c r="PH63" s="85"/>
      <c r="PI63" s="85"/>
      <c r="PJ63" s="85"/>
      <c r="PK63" s="85"/>
      <c r="PL63" s="85"/>
      <c r="PM63" s="85"/>
      <c r="PN63" s="85"/>
      <c r="PO63" s="85"/>
      <c r="PP63" s="85"/>
      <c r="PQ63" s="85"/>
      <c r="PR63" s="85"/>
      <c r="PS63" s="85"/>
      <c r="PT63" s="85"/>
      <c r="PU63" s="85"/>
      <c r="PV63" s="85"/>
      <c r="PW63" s="85"/>
      <c r="PX63" s="85"/>
      <c r="PY63" s="85"/>
      <c r="PZ63" s="85"/>
      <c r="QA63" s="85"/>
      <c r="QB63" s="85"/>
      <c r="QC63" s="85"/>
      <c r="QD63" s="85"/>
      <c r="QE63" s="85"/>
      <c r="QF63" s="85"/>
      <c r="QG63" s="85"/>
      <c r="QH63" s="85"/>
      <c r="QI63" s="85"/>
      <c r="QJ63" s="85"/>
      <c r="QK63" s="85"/>
      <c r="QL63" s="85"/>
      <c r="QM63" s="85"/>
      <c r="QN63" s="85"/>
      <c r="QO63" s="85"/>
      <c r="QP63" s="85"/>
      <c r="QQ63" s="85"/>
      <c r="QR63" s="85"/>
      <c r="QS63" s="85"/>
      <c r="QT63" s="85"/>
      <c r="QU63" s="85"/>
      <c r="QV63" s="85"/>
      <c r="QW63" s="85"/>
      <c r="QX63" s="85"/>
      <c r="QY63" s="85"/>
      <c r="QZ63" s="85"/>
      <c r="RA63" s="85"/>
      <c r="RB63" s="85"/>
      <c r="RC63" s="85"/>
      <c r="RD63" s="85"/>
      <c r="RE63" s="85"/>
      <c r="RF63" s="85"/>
      <c r="RG63" s="85"/>
      <c r="RH63" s="85"/>
      <c r="RI63" s="85"/>
      <c r="RJ63" s="85"/>
      <c r="RK63" s="85"/>
      <c r="RL63" s="85"/>
      <c r="RM63" s="85"/>
      <c r="RN63" s="85"/>
      <c r="RO63" s="85"/>
      <c r="RP63" s="85"/>
      <c r="RQ63" s="85"/>
      <c r="RR63" s="85"/>
      <c r="RS63" s="85"/>
      <c r="RT63" s="85"/>
      <c r="RU63" s="85"/>
      <c r="RV63" s="85"/>
      <c r="RW63" s="85"/>
      <c r="RX63" s="85"/>
      <c r="RY63" s="85"/>
      <c r="RZ63" s="85"/>
      <c r="SA63" s="85"/>
      <c r="SB63" s="85"/>
      <c r="SC63" s="85"/>
      <c r="SD63" s="85"/>
      <c r="SE63" s="85"/>
      <c r="SF63" s="85"/>
      <c r="SG63" s="85"/>
      <c r="SH63" s="85"/>
      <c r="SI63" s="85"/>
      <c r="SJ63" s="85"/>
      <c r="SK63" s="85"/>
      <c r="SL63" s="85"/>
      <c r="SM63" s="85"/>
      <c r="SN63" s="85"/>
      <c r="SO63" s="85"/>
      <c r="SP63" s="85"/>
      <c r="SQ63" s="85"/>
      <c r="SR63" s="85"/>
      <c r="SS63" s="85"/>
      <c r="ST63" s="85"/>
      <c r="SU63" s="85"/>
      <c r="SV63" s="85"/>
      <c r="SW63" s="85"/>
      <c r="SX63" s="85"/>
      <c r="SY63" s="85"/>
      <c r="SZ63" s="85"/>
      <c r="TA63" s="85"/>
      <c r="TB63" s="85"/>
      <c r="TC63" s="85"/>
      <c r="TD63" s="85"/>
      <c r="TE63" s="85"/>
      <c r="TF63" s="85"/>
      <c r="TG63" s="85"/>
      <c r="TH63" s="85"/>
      <c r="TI63" s="85"/>
      <c r="TJ63" s="85"/>
      <c r="TK63" s="85"/>
      <c r="TL63" s="85"/>
      <c r="TM63" s="85"/>
      <c r="TN63" s="85"/>
      <c r="TO63" s="85"/>
      <c r="TP63" s="85"/>
      <c r="TQ63" s="85"/>
      <c r="TR63" s="85"/>
      <c r="TS63" s="85"/>
      <c r="TT63" s="85"/>
      <c r="TU63" s="85"/>
      <c r="TV63" s="85"/>
      <c r="TW63" s="85"/>
      <c r="TX63" s="85"/>
      <c r="TY63" s="85"/>
      <c r="TZ63" s="85"/>
      <c r="UA63" s="85"/>
      <c r="UB63" s="85"/>
      <c r="UC63" s="85"/>
      <c r="UD63" s="85"/>
      <c r="UE63" s="85"/>
      <c r="UF63" s="85"/>
      <c r="UG63" s="85"/>
      <c r="UH63" s="85"/>
      <c r="UI63" s="85"/>
      <c r="UJ63" s="85"/>
      <c r="UK63" s="85"/>
      <c r="UL63" s="85"/>
      <c r="UM63" s="85"/>
      <c r="UN63" s="85"/>
      <c r="UO63" s="85"/>
      <c r="UP63" s="85"/>
      <c r="UQ63" s="85"/>
      <c r="UR63" s="85"/>
      <c r="US63" s="85"/>
      <c r="UT63" s="85"/>
      <c r="UU63" s="85"/>
      <c r="UV63" s="85"/>
      <c r="UW63" s="85"/>
      <c r="UX63" s="85"/>
      <c r="UY63" s="85"/>
      <c r="UZ63" s="85"/>
      <c r="VA63" s="85"/>
      <c r="VB63" s="85"/>
      <c r="VC63" s="85"/>
      <c r="VD63" s="85"/>
      <c r="VE63" s="85"/>
      <c r="VF63" s="85"/>
      <c r="VG63" s="85"/>
      <c r="VH63" s="85"/>
      <c r="VI63" s="85"/>
      <c r="VJ63" s="85"/>
      <c r="VK63" s="85"/>
      <c r="VL63" s="85"/>
      <c r="VM63" s="85"/>
      <c r="VN63" s="85"/>
      <c r="VO63" s="85"/>
      <c r="VP63" s="85"/>
      <c r="VQ63" s="85"/>
      <c r="VR63" s="85"/>
      <c r="VS63" s="85"/>
      <c r="VT63" s="85"/>
      <c r="VU63" s="85"/>
      <c r="VV63" s="85"/>
      <c r="VW63" s="85"/>
      <c r="VX63" s="85"/>
      <c r="VY63" s="85"/>
      <c r="VZ63" s="85"/>
      <c r="WA63" s="85"/>
      <c r="WB63" s="85"/>
      <c r="WC63" s="85"/>
      <c r="WD63" s="85"/>
      <c r="WE63" s="85"/>
      <c r="WF63" s="85"/>
      <c r="WG63" s="85"/>
      <c r="WH63" s="85"/>
      <c r="WI63" s="85"/>
      <c r="WJ63" s="85"/>
      <c r="WK63" s="85"/>
      <c r="WL63" s="85"/>
      <c r="WM63" s="85"/>
      <c r="WN63" s="85"/>
      <c r="WO63" s="85"/>
      <c r="WP63" s="85"/>
      <c r="WQ63" s="85"/>
      <c r="WR63" s="85"/>
      <c r="WS63" s="85"/>
      <c r="WT63" s="85"/>
      <c r="WU63" s="85"/>
      <c r="WV63" s="85"/>
      <c r="WW63" s="85"/>
      <c r="WX63" s="85"/>
      <c r="WY63" s="85"/>
      <c r="WZ63" s="85"/>
      <c r="XA63" s="85"/>
      <c r="XB63" s="85"/>
      <c r="XC63" s="85"/>
      <c r="XD63" s="85"/>
      <c r="XE63" s="85"/>
      <c r="XF63" s="85"/>
      <c r="XG63" s="85"/>
      <c r="XH63" s="85"/>
      <c r="XI63" s="85"/>
      <c r="XJ63" s="85"/>
      <c r="XK63" s="85"/>
      <c r="XL63" s="85"/>
      <c r="XM63" s="85"/>
      <c r="XN63" s="85"/>
      <c r="XO63" s="85"/>
      <c r="XP63" s="85"/>
      <c r="XQ63" s="85"/>
      <c r="XR63" s="85"/>
      <c r="XS63" s="85"/>
      <c r="XT63" s="85"/>
      <c r="XU63" s="85"/>
      <c r="XV63" s="85"/>
      <c r="XW63" s="85"/>
      <c r="XX63" s="85"/>
      <c r="XY63" s="85"/>
      <c r="XZ63" s="85"/>
      <c r="YA63" s="85"/>
      <c r="YB63" s="85"/>
      <c r="YC63" s="85"/>
      <c r="YD63" s="85"/>
      <c r="YE63" s="85"/>
      <c r="YF63" s="85"/>
      <c r="YG63" s="85"/>
      <c r="YH63" s="85"/>
      <c r="YI63" s="85"/>
      <c r="YJ63" s="85"/>
      <c r="YK63" s="85"/>
      <c r="YL63" s="85"/>
      <c r="YM63" s="85"/>
      <c r="YN63" s="85"/>
      <c r="YO63" s="85"/>
      <c r="YP63" s="85"/>
      <c r="YQ63" s="85"/>
      <c r="YR63" s="85"/>
      <c r="YS63" s="85"/>
      <c r="YT63" s="85"/>
      <c r="YU63" s="85"/>
      <c r="YV63" s="85"/>
      <c r="YW63" s="85"/>
      <c r="YX63" s="85"/>
      <c r="YY63" s="85"/>
      <c r="YZ63" s="85"/>
      <c r="ZA63" s="85"/>
      <c r="ZB63" s="85"/>
      <c r="ZC63" s="85"/>
      <c r="ZD63" s="85"/>
      <c r="ZE63" s="85"/>
      <c r="ZF63" s="85"/>
      <c r="ZG63" s="85"/>
      <c r="ZH63" s="85"/>
      <c r="ZI63" s="85"/>
      <c r="ZJ63" s="85"/>
      <c r="ZK63" s="85"/>
      <c r="ZL63" s="85"/>
      <c r="ZM63" s="85"/>
      <c r="ZN63" s="85"/>
      <c r="ZO63" s="85"/>
      <c r="ZP63" s="85"/>
      <c r="ZQ63" s="85"/>
      <c r="ZR63" s="85"/>
      <c r="ZS63" s="85"/>
      <c r="ZT63" s="85"/>
      <c r="ZU63" s="85"/>
      <c r="ZV63" s="85"/>
      <c r="ZW63" s="85"/>
      <c r="ZX63" s="85"/>
      <c r="ZY63" s="85"/>
      <c r="ZZ63" s="85"/>
      <c r="AAA63" s="85"/>
      <c r="AAB63" s="85"/>
      <c r="AAC63" s="85"/>
      <c r="AAD63" s="85"/>
      <c r="AAE63" s="85"/>
      <c r="AAF63" s="85"/>
      <c r="AAG63" s="85"/>
      <c r="AAH63" s="85"/>
      <c r="AAI63" s="85"/>
      <c r="AAJ63" s="85"/>
      <c r="AAK63" s="85"/>
      <c r="AAL63" s="85"/>
      <c r="AAM63" s="85"/>
      <c r="AAN63" s="85"/>
      <c r="AAO63" s="85"/>
      <c r="AAP63" s="85"/>
      <c r="AAQ63" s="85"/>
      <c r="AAR63" s="85"/>
      <c r="AAS63" s="85"/>
      <c r="AAT63" s="85"/>
      <c r="AAU63" s="85"/>
      <c r="AAV63" s="85"/>
      <c r="AAW63" s="85"/>
      <c r="AAX63" s="85"/>
      <c r="AAY63" s="85"/>
      <c r="AAZ63" s="85"/>
      <c r="ABA63" s="85"/>
      <c r="ABB63" s="85"/>
      <c r="ABC63" s="85"/>
      <c r="ABD63" s="85"/>
      <c r="ABE63" s="85"/>
      <c r="ABF63" s="85"/>
      <c r="ABG63" s="85"/>
      <c r="ABH63" s="85"/>
      <c r="ABI63" s="85"/>
      <c r="ABJ63" s="85"/>
      <c r="ABK63" s="85"/>
      <c r="ABL63" s="85"/>
      <c r="ABM63" s="85"/>
      <c r="ABN63" s="85"/>
      <c r="ABO63" s="85"/>
      <c r="ABP63" s="85"/>
      <c r="ABQ63" s="85"/>
      <c r="ABR63" s="85"/>
      <c r="ABS63" s="85"/>
      <c r="ABT63" s="85"/>
      <c r="ABU63" s="85"/>
      <c r="ABV63" s="85"/>
      <c r="ABW63" s="85"/>
      <c r="ABX63" s="85"/>
      <c r="ABY63" s="85"/>
      <c r="ABZ63" s="85"/>
      <c r="ACA63" s="85"/>
      <c r="ACB63" s="85"/>
      <c r="ACC63" s="85"/>
      <c r="ACD63" s="85"/>
      <c r="ACE63" s="85"/>
      <c r="ACF63" s="85"/>
      <c r="ACG63" s="85"/>
      <c r="ACH63" s="85"/>
      <c r="ACI63" s="85"/>
      <c r="ACJ63" s="85"/>
      <c r="ACK63" s="85"/>
      <c r="ACL63" s="85"/>
      <c r="ACM63" s="85"/>
      <c r="ACN63" s="85"/>
      <c r="ACO63" s="85"/>
      <c r="ACP63" s="85"/>
      <c r="ACQ63" s="85"/>
      <c r="ACR63" s="85"/>
      <c r="ACS63" s="85"/>
      <c r="ACT63" s="85"/>
      <c r="ACU63" s="85"/>
      <c r="ACV63" s="85"/>
      <c r="ACW63" s="85"/>
      <c r="ACX63" s="85"/>
      <c r="ACY63" s="85"/>
      <c r="ACZ63" s="85"/>
      <c r="ADA63" s="85"/>
      <c r="ADB63" s="85"/>
      <c r="ADC63" s="85"/>
      <c r="ADD63" s="85"/>
      <c r="ADE63" s="85"/>
      <c r="ADF63" s="85"/>
      <c r="ADG63" s="85"/>
      <c r="ADH63" s="85"/>
      <c r="ADI63" s="85"/>
      <c r="ADJ63" s="85"/>
      <c r="ADK63" s="85"/>
      <c r="ADL63" s="85"/>
      <c r="ADM63" s="85"/>
      <c r="ADN63" s="85"/>
      <c r="ADO63" s="85"/>
      <c r="ADP63" s="85"/>
      <c r="ADQ63" s="85"/>
      <c r="ADR63" s="85"/>
      <c r="ADS63" s="85"/>
      <c r="ADT63" s="85"/>
      <c r="ADU63" s="85"/>
      <c r="ADV63" s="85"/>
      <c r="ADW63" s="85"/>
      <c r="ADX63" s="85"/>
      <c r="ADY63" s="85"/>
      <c r="ADZ63" s="85"/>
      <c r="AEA63" s="85"/>
      <c r="AEB63" s="85"/>
      <c r="AEC63" s="85"/>
      <c r="AED63" s="85"/>
      <c r="AEE63" s="85"/>
      <c r="AEF63" s="85"/>
      <c r="AEG63" s="85"/>
      <c r="AEH63" s="85"/>
      <c r="AEI63" s="85"/>
      <c r="AEJ63" s="85"/>
      <c r="AEK63" s="85"/>
      <c r="AEL63" s="85"/>
      <c r="AEM63" s="85"/>
      <c r="AEN63" s="85"/>
      <c r="AEO63" s="85"/>
      <c r="AEP63" s="85"/>
      <c r="AEQ63" s="85"/>
      <c r="AER63" s="85"/>
      <c r="AES63" s="85"/>
      <c r="AET63" s="85"/>
      <c r="AEU63" s="85"/>
      <c r="AEV63" s="85"/>
      <c r="AEW63" s="85"/>
      <c r="AEX63" s="85"/>
      <c r="AEY63" s="85"/>
      <c r="AEZ63" s="85"/>
      <c r="AFA63" s="85"/>
      <c r="AFB63" s="85"/>
      <c r="AFC63" s="85"/>
      <c r="AFD63" s="85"/>
      <c r="AFE63" s="85"/>
      <c r="AFF63" s="85"/>
      <c r="AFG63" s="85"/>
      <c r="AFH63" s="85"/>
      <c r="AFI63" s="85"/>
      <c r="AFJ63" s="85"/>
      <c r="AFK63" s="85"/>
      <c r="AFL63" s="85"/>
      <c r="AFM63" s="85"/>
      <c r="AFN63" s="85"/>
      <c r="AFO63" s="85"/>
      <c r="AFP63" s="85"/>
      <c r="AFQ63" s="85"/>
      <c r="AFR63" s="85"/>
      <c r="AFS63" s="85"/>
      <c r="AFT63" s="85"/>
      <c r="AFU63" s="85"/>
      <c r="AFV63" s="85"/>
      <c r="AFW63" s="85"/>
      <c r="AFX63" s="85"/>
      <c r="AFY63" s="85"/>
      <c r="AFZ63" s="85"/>
      <c r="AGA63" s="85"/>
      <c r="AGB63" s="85"/>
      <c r="AGC63" s="85"/>
      <c r="AGD63" s="85"/>
      <c r="AGE63" s="85"/>
      <c r="AGF63" s="85"/>
      <c r="AGG63" s="85"/>
      <c r="AGH63" s="85"/>
      <c r="AGI63" s="85"/>
      <c r="AGJ63" s="85"/>
      <c r="AGK63" s="85"/>
      <c r="AGL63" s="85"/>
      <c r="AGM63" s="85"/>
      <c r="AGN63" s="85"/>
      <c r="AGO63" s="85"/>
      <c r="AGP63" s="85"/>
      <c r="AGQ63" s="85"/>
      <c r="AGR63" s="85"/>
      <c r="AGS63" s="85"/>
      <c r="AGT63" s="85"/>
      <c r="AGU63" s="85"/>
      <c r="AGV63" s="85"/>
      <c r="AGW63" s="85"/>
      <c r="AGX63" s="85"/>
      <c r="AGY63" s="85"/>
      <c r="AGZ63" s="85"/>
      <c r="AHA63" s="85"/>
      <c r="AHB63" s="85"/>
      <c r="AHC63" s="85"/>
      <c r="AHD63" s="85"/>
      <c r="AHE63" s="85"/>
      <c r="AHF63" s="85"/>
      <c r="AHG63" s="85"/>
      <c r="AHH63" s="85"/>
      <c r="AHI63" s="85"/>
      <c r="AHJ63" s="85"/>
      <c r="AHK63" s="85"/>
      <c r="AHL63" s="85"/>
      <c r="AHM63" s="85"/>
      <c r="AHN63" s="85"/>
      <c r="AHO63" s="85"/>
      <c r="AHP63" s="85"/>
      <c r="AHQ63" s="85"/>
      <c r="AHR63" s="85"/>
      <c r="AHS63" s="85"/>
      <c r="AHT63" s="85"/>
      <c r="AHU63" s="85"/>
      <c r="AHV63" s="85"/>
      <c r="AHW63" s="85"/>
      <c r="AHX63" s="85"/>
      <c r="AHY63" s="85"/>
      <c r="AHZ63" s="85"/>
      <c r="AIA63" s="85"/>
      <c r="AIB63" s="85"/>
      <c r="AIC63" s="85"/>
      <c r="AID63" s="85"/>
      <c r="AIE63" s="85"/>
      <c r="AIF63" s="85"/>
      <c r="AIG63" s="85"/>
      <c r="AIH63" s="85"/>
      <c r="AII63" s="85"/>
      <c r="AIJ63" s="85"/>
      <c r="AIK63" s="85"/>
      <c r="AIL63" s="85"/>
      <c r="AIM63" s="85"/>
      <c r="AIN63" s="85"/>
      <c r="AIO63" s="85"/>
      <c r="AIP63" s="85"/>
      <c r="AIQ63" s="85"/>
      <c r="AIR63" s="85"/>
      <c r="AIS63" s="85"/>
      <c r="AIT63" s="85"/>
      <c r="AIU63" s="85"/>
      <c r="AIV63" s="85"/>
      <c r="AIW63" s="85"/>
      <c r="AIX63" s="85"/>
      <c r="AIY63" s="85"/>
      <c r="AIZ63" s="85"/>
      <c r="AJA63" s="85"/>
      <c r="AJB63" s="85"/>
      <c r="AJC63" s="85"/>
      <c r="AJD63" s="85"/>
      <c r="AJE63" s="85"/>
      <c r="AJF63" s="85"/>
      <c r="AJG63" s="85"/>
      <c r="AJH63" s="85"/>
      <c r="AJI63" s="85"/>
      <c r="AJJ63" s="85"/>
      <c r="AJK63" s="85"/>
      <c r="AJL63" s="85"/>
      <c r="AJM63" s="85"/>
      <c r="AJN63" s="85"/>
      <c r="AJO63" s="85"/>
      <c r="AJP63" s="85"/>
      <c r="AJQ63" s="85"/>
      <c r="AJR63" s="85"/>
      <c r="AJS63" s="85"/>
      <c r="AJT63" s="85"/>
      <c r="AJU63" s="85"/>
      <c r="AJV63" s="85"/>
      <c r="AJW63" s="85"/>
      <c r="AJX63" s="85"/>
      <c r="AJY63" s="85"/>
      <c r="AJZ63" s="85"/>
      <c r="AKA63" s="85"/>
      <c r="AKB63" s="85"/>
      <c r="AKC63" s="85"/>
      <c r="AKD63" s="85"/>
      <c r="AKE63" s="85"/>
      <c r="AKF63" s="85"/>
      <c r="AKG63" s="85"/>
      <c r="AKH63" s="85"/>
      <c r="AKI63" s="85"/>
      <c r="AKJ63" s="85"/>
      <c r="AKK63" s="85"/>
      <c r="AKL63" s="85"/>
      <c r="AKM63" s="85"/>
      <c r="AKN63" s="85"/>
      <c r="AKO63" s="85"/>
      <c r="AKP63" s="85"/>
      <c r="AKQ63" s="85"/>
      <c r="AKR63" s="85"/>
      <c r="AKS63" s="85"/>
      <c r="AKT63" s="85"/>
      <c r="AKU63" s="85"/>
      <c r="AKV63" s="85"/>
      <c r="AKW63" s="85"/>
      <c r="AKX63" s="85"/>
      <c r="AKY63" s="85"/>
      <c r="AKZ63" s="85"/>
      <c r="ALA63" s="85"/>
      <c r="ALB63" s="85"/>
      <c r="ALC63" s="85"/>
      <c r="ALD63" s="85"/>
      <c r="ALE63" s="85"/>
      <c r="ALF63" s="85"/>
      <c r="ALG63" s="85"/>
      <c r="ALH63" s="85"/>
      <c r="ALI63" s="85"/>
      <c r="ALJ63" s="85"/>
      <c r="ALK63" s="85"/>
      <c r="ALL63" s="85"/>
      <c r="ALM63" s="85"/>
      <c r="ALN63" s="85"/>
      <c r="ALO63" s="85"/>
      <c r="ALP63" s="85"/>
      <c r="ALQ63" s="85"/>
      <c r="ALR63" s="85"/>
      <c r="ALS63" s="85"/>
      <c r="ALT63" s="85"/>
      <c r="ALU63" s="85"/>
      <c r="ALV63" s="85"/>
      <c r="ALW63" s="85"/>
      <c r="ALX63" s="85"/>
      <c r="ALY63" s="85"/>
      <c r="ALZ63" s="85"/>
      <c r="AMA63" s="85"/>
      <c r="AMB63" s="85"/>
      <c r="AMC63" s="85"/>
      <c r="AMD63" s="85"/>
      <c r="AME63" s="85"/>
      <c r="AMF63" s="85"/>
      <c r="AMG63" s="85"/>
      <c r="AMH63" s="85"/>
      <c r="AMI63" s="85"/>
      <c r="AMJ63" s="85"/>
      <c r="AMK63" s="85"/>
      <c r="AML63" s="85"/>
      <c r="AMM63" s="85"/>
      <c r="AMN63" s="85"/>
      <c r="AMO63" s="85"/>
      <c r="AMP63" s="85"/>
      <c r="AMQ63" s="85"/>
      <c r="AMR63" s="85"/>
      <c r="AMS63" s="85"/>
      <c r="AMT63" s="85"/>
      <c r="AMU63" s="85"/>
      <c r="AMV63" s="85"/>
      <c r="AMW63" s="85"/>
      <c r="AMX63" s="85"/>
      <c r="AMY63" s="85"/>
      <c r="AMZ63" s="85"/>
      <c r="ANA63" s="85"/>
      <c r="ANB63" s="85"/>
      <c r="ANC63" s="85"/>
      <c r="AND63" s="85"/>
      <c r="ANE63" s="85"/>
      <c r="ANF63" s="85"/>
      <c r="ANG63" s="85"/>
      <c r="ANH63" s="85"/>
      <c r="ANI63" s="85"/>
      <c r="ANJ63" s="85"/>
      <c r="ANK63" s="85"/>
      <c r="ANL63" s="85"/>
      <c r="ANM63" s="85"/>
      <c r="ANN63" s="85"/>
      <c r="ANO63" s="85"/>
      <c r="ANP63" s="85"/>
      <c r="ANQ63" s="85"/>
      <c r="ANR63" s="85"/>
      <c r="ANS63" s="85"/>
      <c r="ANT63" s="85"/>
      <c r="ANU63" s="85"/>
      <c r="ANV63" s="85"/>
      <c r="ANW63" s="85"/>
      <c r="ANX63" s="85"/>
      <c r="ANY63" s="85"/>
      <c r="ANZ63" s="85"/>
      <c r="AOA63" s="85"/>
      <c r="AOB63" s="85"/>
      <c r="AOC63" s="85"/>
      <c r="AOD63" s="85"/>
      <c r="AOE63" s="85"/>
      <c r="AOF63" s="85"/>
      <c r="AOG63" s="85"/>
      <c r="AOH63" s="85"/>
      <c r="AOI63" s="85"/>
      <c r="AOJ63" s="85"/>
      <c r="AOK63" s="85"/>
      <c r="AOL63" s="85"/>
      <c r="AOM63" s="85"/>
      <c r="AON63" s="85"/>
      <c r="AOO63" s="85"/>
      <c r="AOP63" s="85"/>
      <c r="AOQ63" s="85"/>
      <c r="AOR63" s="85"/>
      <c r="AOS63" s="85"/>
      <c r="AOT63" s="85"/>
      <c r="AOU63" s="85"/>
      <c r="AOV63" s="85"/>
      <c r="AOW63" s="85"/>
      <c r="AOX63" s="85"/>
      <c r="AOY63" s="85"/>
      <c r="AOZ63" s="85"/>
      <c r="APA63" s="85"/>
      <c r="APB63" s="85"/>
      <c r="APC63" s="85"/>
      <c r="APD63" s="85"/>
      <c r="APE63" s="85"/>
      <c r="APF63" s="85"/>
      <c r="APG63" s="85"/>
      <c r="APH63" s="85"/>
      <c r="API63" s="85"/>
      <c r="APJ63" s="85"/>
      <c r="APK63" s="85"/>
      <c r="APL63" s="85"/>
      <c r="APM63" s="85"/>
      <c r="APN63" s="85"/>
      <c r="APO63" s="85"/>
      <c r="APP63" s="85"/>
      <c r="APQ63" s="85"/>
      <c r="APR63" s="85"/>
      <c r="APS63" s="85"/>
      <c r="APT63" s="85"/>
      <c r="APU63" s="85"/>
      <c r="APV63" s="85"/>
      <c r="APW63" s="85"/>
      <c r="APX63" s="85"/>
      <c r="APY63" s="85"/>
      <c r="APZ63" s="85"/>
      <c r="AQA63" s="85"/>
      <c r="AQB63" s="85"/>
      <c r="AQC63" s="85"/>
      <c r="AQD63" s="85"/>
      <c r="AQE63" s="85"/>
      <c r="AQF63" s="85"/>
      <c r="AQG63" s="85"/>
      <c r="AQH63" s="85"/>
      <c r="AQI63" s="85"/>
      <c r="AQJ63" s="85"/>
      <c r="AQK63" s="85"/>
      <c r="AQL63" s="85"/>
      <c r="AQM63" s="85"/>
      <c r="AQN63" s="85"/>
      <c r="AQO63" s="85"/>
      <c r="AQP63" s="85"/>
      <c r="AQQ63" s="85"/>
      <c r="AQR63" s="85"/>
      <c r="AQS63" s="85"/>
      <c r="AQT63" s="85"/>
      <c r="AQU63" s="85"/>
      <c r="AQV63" s="85"/>
      <c r="AQW63" s="85"/>
      <c r="AQX63" s="85"/>
      <c r="AQY63" s="85"/>
      <c r="AQZ63" s="85"/>
      <c r="ARA63" s="85"/>
      <c r="ARB63" s="85"/>
      <c r="ARC63" s="85"/>
      <c r="ARD63" s="85"/>
      <c r="ARE63" s="85"/>
      <c r="ARF63" s="85"/>
      <c r="ARG63" s="85"/>
      <c r="ARH63" s="85"/>
      <c r="ARI63" s="85"/>
      <c r="ARJ63" s="85"/>
      <c r="ARK63" s="85"/>
      <c r="ARL63" s="85"/>
      <c r="ARM63" s="85"/>
      <c r="ARN63" s="85"/>
      <c r="ARO63" s="85"/>
      <c r="ARP63" s="85"/>
      <c r="ARQ63" s="85"/>
      <c r="ARR63" s="85"/>
      <c r="ARS63" s="85"/>
      <c r="ART63" s="85"/>
      <c r="ARU63" s="85"/>
      <c r="ARV63" s="85"/>
      <c r="ARW63" s="85"/>
      <c r="ARX63" s="85"/>
      <c r="ARY63" s="85"/>
      <c r="ARZ63" s="85"/>
      <c r="ASA63" s="85"/>
      <c r="ASB63" s="85"/>
      <c r="ASC63" s="85"/>
      <c r="ASD63" s="85"/>
      <c r="ASE63" s="85"/>
      <c r="ASF63" s="85"/>
      <c r="ASG63" s="85"/>
      <c r="ASH63" s="85"/>
      <c r="ASI63" s="85"/>
      <c r="ASJ63" s="85"/>
      <c r="ASK63" s="85"/>
      <c r="ASL63" s="85"/>
      <c r="ASM63" s="85"/>
      <c r="ASN63" s="85"/>
      <c r="ASO63" s="85"/>
      <c r="ASP63" s="85"/>
      <c r="ASQ63" s="85"/>
      <c r="ASR63" s="85"/>
      <c r="ASS63" s="85"/>
      <c r="AST63" s="85"/>
      <c r="ASU63" s="85"/>
      <c r="ASV63" s="85"/>
      <c r="ASW63" s="85"/>
      <c r="ASX63" s="85"/>
      <c r="ASY63" s="85"/>
      <c r="ASZ63" s="85"/>
      <c r="ATA63" s="85"/>
      <c r="ATB63" s="85"/>
      <c r="ATC63" s="85"/>
      <c r="ATD63" s="85"/>
      <c r="ATE63" s="85"/>
      <c r="ATF63" s="85"/>
      <c r="ATG63" s="85"/>
      <c r="ATH63" s="85"/>
      <c r="ATI63" s="85"/>
      <c r="ATJ63" s="85"/>
      <c r="ATK63" s="85"/>
      <c r="ATL63" s="85"/>
      <c r="ATM63" s="85"/>
      <c r="ATN63" s="85"/>
      <c r="ATO63" s="85"/>
      <c r="ATP63" s="85"/>
      <c r="ATQ63" s="85"/>
      <c r="ATR63" s="85"/>
      <c r="ATS63" s="85"/>
      <c r="ATT63" s="85"/>
      <c r="ATU63" s="85"/>
      <c r="ATV63" s="85"/>
      <c r="ATW63" s="85"/>
      <c r="ATX63" s="85"/>
      <c r="ATY63" s="85"/>
      <c r="ATZ63" s="85"/>
      <c r="AUA63" s="85"/>
      <c r="AUB63" s="85"/>
      <c r="AUC63" s="85"/>
      <c r="AUD63" s="85"/>
      <c r="AUE63" s="85"/>
      <c r="AUF63" s="85"/>
      <c r="AUG63" s="85"/>
      <c r="AUH63" s="85"/>
      <c r="AUI63" s="85"/>
      <c r="AUJ63" s="85"/>
      <c r="AUK63" s="85"/>
      <c r="AUL63" s="85"/>
      <c r="AUM63" s="85"/>
      <c r="AUN63" s="85"/>
      <c r="AUO63" s="85"/>
      <c r="AUP63" s="85"/>
      <c r="AUQ63" s="85"/>
      <c r="AUR63" s="85"/>
      <c r="AUS63" s="85"/>
      <c r="AUT63" s="85"/>
      <c r="AUU63" s="85"/>
      <c r="AUV63" s="85"/>
      <c r="AUW63" s="85"/>
      <c r="AUX63" s="85"/>
      <c r="AUY63" s="85"/>
      <c r="AUZ63" s="85"/>
      <c r="AVA63" s="85"/>
      <c r="AVB63" s="85"/>
      <c r="AVC63" s="85"/>
      <c r="AVD63" s="85"/>
      <c r="AVE63" s="85"/>
      <c r="AVF63" s="85"/>
      <c r="AVG63" s="85"/>
      <c r="AVH63" s="85"/>
      <c r="AVI63" s="85"/>
      <c r="AVJ63" s="85"/>
      <c r="AVK63" s="85"/>
      <c r="AVL63" s="85"/>
      <c r="AVM63" s="85"/>
      <c r="AVN63" s="85"/>
      <c r="AVO63" s="85"/>
      <c r="AVP63" s="85"/>
      <c r="AVQ63" s="85"/>
      <c r="AVR63" s="85"/>
      <c r="AVS63" s="85"/>
      <c r="AVT63" s="85"/>
      <c r="AVU63" s="85"/>
      <c r="AVV63" s="85"/>
      <c r="AVW63" s="85"/>
      <c r="AVX63" s="85"/>
      <c r="AVY63" s="85"/>
      <c r="AVZ63" s="85"/>
      <c r="AWA63" s="85"/>
      <c r="AWB63" s="85"/>
      <c r="AWC63" s="85"/>
      <c r="AWD63" s="85"/>
      <c r="AWE63" s="85"/>
      <c r="AWF63" s="85"/>
      <c r="AWG63" s="85"/>
      <c r="AWH63" s="85"/>
      <c r="AWI63" s="85"/>
      <c r="AWJ63" s="85"/>
      <c r="AWK63" s="85"/>
      <c r="AWL63" s="85"/>
      <c r="AWM63" s="85"/>
      <c r="AWN63" s="85"/>
      <c r="AWO63" s="85"/>
      <c r="AWP63" s="85"/>
      <c r="AWQ63" s="85"/>
      <c r="AWR63" s="85"/>
      <c r="AWS63" s="85"/>
      <c r="AWT63" s="85"/>
      <c r="AWU63" s="85"/>
      <c r="AWV63" s="85"/>
      <c r="AWW63" s="85"/>
      <c r="AWX63" s="85"/>
      <c r="AWY63" s="85"/>
      <c r="AWZ63" s="85"/>
      <c r="AXA63" s="85"/>
      <c r="AXB63" s="85"/>
      <c r="AXC63" s="85"/>
      <c r="AXD63" s="85"/>
      <c r="AXE63" s="85"/>
      <c r="AXF63" s="85"/>
      <c r="AXG63" s="85"/>
      <c r="AXH63" s="85"/>
      <c r="AXI63" s="85"/>
      <c r="AXJ63" s="85"/>
      <c r="AXK63" s="85"/>
      <c r="AXL63" s="85"/>
      <c r="AXM63" s="85"/>
      <c r="AXN63" s="85"/>
      <c r="AXO63" s="85"/>
      <c r="AXP63" s="85"/>
      <c r="AXQ63" s="85"/>
      <c r="AXR63" s="85"/>
      <c r="AXS63" s="85"/>
      <c r="AXT63" s="85"/>
      <c r="AXU63" s="85"/>
      <c r="AXV63" s="85"/>
      <c r="AXW63" s="85"/>
      <c r="AXX63" s="85"/>
      <c r="AXY63" s="85"/>
      <c r="AXZ63" s="85"/>
      <c r="AYA63" s="85"/>
      <c r="AYB63" s="85"/>
      <c r="AYC63" s="85"/>
      <c r="AYD63" s="85"/>
      <c r="AYE63" s="85"/>
      <c r="AYF63" s="85"/>
      <c r="AYG63" s="85"/>
      <c r="AYH63" s="85"/>
      <c r="AYI63" s="85"/>
      <c r="AYJ63" s="85"/>
      <c r="AYK63" s="85"/>
      <c r="AYL63" s="85"/>
      <c r="AYM63" s="85"/>
      <c r="AYN63" s="85"/>
      <c r="AYO63" s="85"/>
      <c r="AYP63" s="85"/>
      <c r="AYQ63" s="85"/>
      <c r="AYR63" s="85"/>
      <c r="AYS63" s="85"/>
      <c r="AYT63" s="85"/>
      <c r="AYU63" s="85"/>
      <c r="AYV63" s="85"/>
      <c r="AYW63" s="85"/>
      <c r="AYX63" s="85"/>
      <c r="AYY63" s="85"/>
      <c r="AYZ63" s="85"/>
      <c r="AZA63" s="85"/>
      <c r="AZB63" s="85"/>
      <c r="AZC63" s="85"/>
      <c r="AZD63" s="85"/>
      <c r="AZE63" s="85"/>
      <c r="AZF63" s="85"/>
      <c r="AZG63" s="85"/>
      <c r="AZH63" s="85"/>
      <c r="AZI63" s="85"/>
      <c r="AZJ63" s="85"/>
      <c r="AZK63" s="85"/>
      <c r="AZL63" s="85"/>
      <c r="AZM63" s="85"/>
      <c r="AZN63" s="85"/>
      <c r="AZO63" s="85"/>
      <c r="AZP63" s="85"/>
      <c r="AZQ63" s="85"/>
      <c r="AZR63" s="85"/>
      <c r="AZS63" s="85"/>
      <c r="AZT63" s="85"/>
      <c r="AZU63" s="85"/>
      <c r="AZV63" s="85"/>
      <c r="AZW63" s="85"/>
      <c r="AZX63" s="85"/>
      <c r="AZY63" s="85"/>
      <c r="AZZ63" s="85"/>
      <c r="BAA63" s="85"/>
      <c r="BAB63" s="85"/>
      <c r="BAC63" s="85"/>
      <c r="BAD63" s="85"/>
      <c r="BAE63" s="85"/>
      <c r="BAF63" s="85"/>
      <c r="BAG63" s="85"/>
      <c r="BAH63" s="85"/>
      <c r="BAI63" s="85"/>
      <c r="BAJ63" s="85"/>
      <c r="BAK63" s="85"/>
      <c r="BAL63" s="85"/>
      <c r="BAM63" s="85"/>
      <c r="BAN63" s="85"/>
      <c r="BAO63" s="85"/>
      <c r="BAP63" s="85"/>
      <c r="BAQ63" s="85"/>
      <c r="BAR63" s="85"/>
      <c r="BAS63" s="85"/>
      <c r="BAT63" s="85"/>
      <c r="BAU63" s="85"/>
      <c r="BAV63" s="85"/>
      <c r="BAW63" s="85"/>
      <c r="BAX63" s="85"/>
      <c r="BAY63" s="85"/>
      <c r="BAZ63" s="85"/>
      <c r="BBA63" s="85"/>
      <c r="BBB63" s="85"/>
      <c r="BBC63" s="85"/>
      <c r="BBD63" s="85"/>
      <c r="BBE63" s="85"/>
      <c r="BBF63" s="85"/>
      <c r="BBG63" s="85"/>
      <c r="BBH63" s="85"/>
      <c r="BBI63" s="85"/>
      <c r="BBJ63" s="85"/>
      <c r="BBK63" s="85"/>
      <c r="BBL63" s="85"/>
      <c r="BBM63" s="85"/>
      <c r="BBN63" s="85"/>
      <c r="BBO63" s="85"/>
      <c r="BBP63" s="85"/>
      <c r="BBQ63" s="85"/>
      <c r="BBR63" s="85"/>
      <c r="BBS63" s="85"/>
      <c r="BBT63" s="85"/>
      <c r="BBU63" s="85"/>
      <c r="BBV63" s="85"/>
      <c r="BBW63" s="85"/>
      <c r="BBX63" s="85"/>
      <c r="BBY63" s="85"/>
      <c r="BBZ63" s="85"/>
      <c r="BCA63" s="85"/>
      <c r="BCB63" s="85"/>
      <c r="BCC63" s="85"/>
      <c r="BCD63" s="85"/>
      <c r="BCE63" s="85"/>
      <c r="BCF63" s="85"/>
      <c r="BCG63" s="85"/>
      <c r="BCH63" s="85"/>
      <c r="BCI63" s="85"/>
      <c r="BCJ63" s="85"/>
      <c r="BCK63" s="85"/>
      <c r="BCL63" s="85"/>
      <c r="BCM63" s="85"/>
      <c r="BCN63" s="85"/>
      <c r="BCO63" s="85"/>
      <c r="BCP63" s="85"/>
      <c r="BCQ63" s="85"/>
      <c r="BCR63" s="85"/>
      <c r="BCS63" s="85"/>
      <c r="BCT63" s="85"/>
      <c r="BCU63" s="85"/>
      <c r="BCV63" s="85"/>
      <c r="BCW63" s="85"/>
      <c r="BCX63" s="85"/>
      <c r="BCY63" s="85"/>
      <c r="BCZ63" s="85"/>
      <c r="BDA63" s="85"/>
      <c r="BDB63" s="85"/>
      <c r="BDC63" s="85"/>
      <c r="BDD63" s="85"/>
      <c r="BDE63" s="85"/>
      <c r="BDF63" s="85"/>
      <c r="BDG63" s="85"/>
      <c r="BDH63" s="85"/>
      <c r="BDI63" s="85"/>
      <c r="BDJ63" s="85"/>
      <c r="BDK63" s="85"/>
      <c r="BDL63" s="85"/>
      <c r="BDM63" s="85"/>
    </row>
    <row r="64" spans="1:1469" ht="30" customHeight="1">
      <c r="A64" s="269"/>
      <c r="B64" s="81">
        <v>61</v>
      </c>
      <c r="C64" s="87" t="s">
        <v>856</v>
      </c>
      <c r="D64" s="68" t="s">
        <v>857</v>
      </c>
      <c r="E64" s="66"/>
      <c r="F64" s="66" t="s">
        <v>68</v>
      </c>
      <c r="G64" s="66"/>
      <c r="H64" s="182"/>
      <c r="I64" s="237" t="s">
        <v>1503</v>
      </c>
      <c r="J64" s="238">
        <v>3867.48</v>
      </c>
      <c r="K64" s="245"/>
      <c r="L64" s="253">
        <f t="shared" ref="L64:L119" si="2">J64*AD64</f>
        <v>297795.96000000002</v>
      </c>
      <c r="M64" s="132"/>
      <c r="N64" s="132" t="s">
        <v>858</v>
      </c>
      <c r="O64" s="132"/>
      <c r="P64" s="132"/>
      <c r="Q64" s="132"/>
      <c r="R64" s="132"/>
      <c r="S64" s="132"/>
      <c r="T64" s="132"/>
      <c r="U64" s="132"/>
      <c r="V64" s="132"/>
      <c r="W64" s="132"/>
      <c r="X64" s="132"/>
      <c r="Y64" s="132"/>
      <c r="Z64" s="132"/>
      <c r="AA64" s="132"/>
      <c r="AB64" s="132"/>
      <c r="AC64" s="132"/>
      <c r="AD64" s="138">
        <v>77</v>
      </c>
      <c r="AE64" s="132"/>
      <c r="AF64" s="134"/>
      <c r="AG64" s="132"/>
      <c r="AH64" s="132"/>
      <c r="AI64" s="132"/>
      <c r="AK64" s="85"/>
      <c r="AL64" s="85"/>
      <c r="AM64" s="85"/>
      <c r="AN64" s="85"/>
      <c r="AO64" s="85"/>
      <c r="AP64" s="85"/>
      <c r="AQ64" s="85"/>
      <c r="AR64" s="85"/>
      <c r="AS64" s="85"/>
      <c r="AT64" s="85"/>
      <c r="AU64" s="85"/>
      <c r="AV64" s="85"/>
      <c r="AW64" s="85"/>
      <c r="AX64" s="85"/>
      <c r="AY64" s="85"/>
      <c r="AZ64" s="85"/>
      <c r="BA64" s="85"/>
      <c r="BB64" s="85"/>
      <c r="BC64" s="85"/>
      <c r="BD64" s="85"/>
      <c r="BE64" s="85"/>
      <c r="BF64" s="85"/>
      <c r="BG64" s="85"/>
      <c r="BH64" s="85"/>
      <c r="BI64" s="85"/>
      <c r="BJ64" s="85"/>
      <c r="BK64" s="85"/>
      <c r="BL64" s="85"/>
      <c r="BM64" s="85"/>
      <c r="BN64" s="85"/>
      <c r="BO64" s="85"/>
      <c r="BP64" s="85"/>
      <c r="BQ64" s="85"/>
      <c r="BR64" s="85"/>
      <c r="BS64" s="85"/>
      <c r="BT64" s="85"/>
      <c r="BU64" s="85"/>
      <c r="BV64" s="85"/>
      <c r="BW64" s="85"/>
      <c r="BX64" s="85"/>
      <c r="BY64" s="85"/>
      <c r="BZ64" s="85"/>
      <c r="CA64" s="85"/>
      <c r="CB64" s="85"/>
      <c r="CC64" s="85"/>
      <c r="CD64" s="85"/>
      <c r="CE64" s="85"/>
      <c r="CF64" s="85"/>
      <c r="CG64" s="85"/>
      <c r="CH64" s="85"/>
      <c r="CI64" s="85"/>
      <c r="CJ64" s="85"/>
      <c r="CK64" s="85"/>
      <c r="CL64" s="85"/>
      <c r="CM64" s="85"/>
      <c r="CN64" s="85"/>
      <c r="CO64" s="85"/>
      <c r="CP64" s="85"/>
      <c r="CQ64" s="85"/>
      <c r="CR64" s="85"/>
      <c r="CS64" s="85"/>
      <c r="CT64" s="85"/>
      <c r="CU64" s="85"/>
      <c r="CV64" s="85"/>
      <c r="CW64" s="85"/>
      <c r="CX64" s="85"/>
      <c r="CY64" s="85"/>
      <c r="CZ64" s="85"/>
      <c r="DA64" s="85"/>
      <c r="DB64" s="85"/>
      <c r="DC64" s="85"/>
      <c r="DD64" s="85"/>
      <c r="DE64" s="85"/>
      <c r="DF64" s="85"/>
      <c r="DG64" s="85"/>
      <c r="DH64" s="85"/>
      <c r="DI64" s="85"/>
      <c r="DJ64" s="85"/>
      <c r="DK64" s="85"/>
      <c r="DL64" s="85"/>
      <c r="DM64" s="85"/>
      <c r="DN64" s="85"/>
      <c r="DO64" s="85"/>
      <c r="DP64" s="85"/>
      <c r="DQ64" s="85"/>
      <c r="DR64" s="85"/>
      <c r="DS64" s="85"/>
      <c r="DT64" s="85"/>
      <c r="DU64" s="85"/>
      <c r="DV64" s="85"/>
      <c r="DW64" s="85"/>
      <c r="DX64" s="85"/>
      <c r="DY64" s="85"/>
      <c r="DZ64" s="85"/>
      <c r="EA64" s="85"/>
      <c r="EB64" s="85"/>
      <c r="EC64" s="85"/>
      <c r="ED64" s="85"/>
      <c r="EE64" s="85"/>
      <c r="EF64" s="85"/>
      <c r="EG64" s="85"/>
      <c r="EH64" s="85"/>
      <c r="EI64" s="85"/>
      <c r="EJ64" s="85"/>
      <c r="EK64" s="85"/>
      <c r="EL64" s="85"/>
      <c r="EM64" s="85"/>
      <c r="EN64" s="85"/>
      <c r="EO64" s="85"/>
      <c r="EP64" s="85"/>
      <c r="EQ64" s="85"/>
      <c r="ER64" s="85"/>
      <c r="ES64" s="85"/>
      <c r="ET64" s="85"/>
      <c r="EU64" s="85"/>
      <c r="EV64" s="85"/>
      <c r="EW64" s="85"/>
      <c r="EX64" s="85"/>
      <c r="EY64" s="85"/>
      <c r="EZ64" s="85"/>
      <c r="FA64" s="85"/>
      <c r="FB64" s="85"/>
      <c r="FC64" s="85"/>
      <c r="FD64" s="85"/>
      <c r="FE64" s="85"/>
      <c r="FF64" s="85"/>
      <c r="FG64" s="85"/>
      <c r="FH64" s="85"/>
      <c r="FI64" s="85"/>
      <c r="FJ64" s="85"/>
      <c r="FK64" s="85"/>
      <c r="FL64" s="85"/>
      <c r="FM64" s="85"/>
      <c r="FN64" s="85"/>
      <c r="FO64" s="85"/>
      <c r="FP64" s="85"/>
      <c r="FQ64" s="85"/>
      <c r="FR64" s="85"/>
      <c r="FS64" s="85"/>
      <c r="FT64" s="85"/>
      <c r="FU64" s="85"/>
      <c r="FV64" s="85"/>
      <c r="FW64" s="85"/>
      <c r="FX64" s="85"/>
      <c r="FY64" s="85"/>
      <c r="FZ64" s="85"/>
      <c r="GA64" s="85"/>
      <c r="GB64" s="85"/>
      <c r="GC64" s="85"/>
      <c r="GD64" s="85"/>
      <c r="GE64" s="85"/>
      <c r="GF64" s="85"/>
      <c r="GG64" s="85"/>
      <c r="GH64" s="85"/>
      <c r="GI64" s="85"/>
      <c r="GJ64" s="85"/>
      <c r="GK64" s="85"/>
      <c r="GL64" s="85"/>
      <c r="GM64" s="85"/>
      <c r="GN64" s="85"/>
      <c r="GO64" s="85"/>
      <c r="GP64" s="85"/>
      <c r="GQ64" s="85"/>
      <c r="GR64" s="85"/>
      <c r="GS64" s="85"/>
      <c r="GT64" s="85"/>
      <c r="GU64" s="85"/>
      <c r="GV64" s="85"/>
      <c r="GW64" s="85"/>
      <c r="GX64" s="85"/>
      <c r="GY64" s="85"/>
      <c r="GZ64" s="85"/>
      <c r="HA64" s="85"/>
      <c r="HB64" s="85"/>
      <c r="HC64" s="85"/>
      <c r="HD64" s="85"/>
      <c r="HE64" s="85"/>
      <c r="HF64" s="85"/>
      <c r="HG64" s="85"/>
      <c r="HH64" s="85"/>
      <c r="HI64" s="85"/>
      <c r="HJ64" s="85"/>
      <c r="HK64" s="85"/>
      <c r="HL64" s="85"/>
      <c r="HM64" s="85"/>
      <c r="HN64" s="85"/>
      <c r="HO64" s="85"/>
      <c r="HP64" s="85"/>
      <c r="HQ64" s="85"/>
      <c r="HR64" s="85"/>
      <c r="HS64" s="85"/>
      <c r="HT64" s="85"/>
      <c r="HU64" s="85"/>
      <c r="HV64" s="85"/>
      <c r="HW64" s="85"/>
      <c r="HX64" s="85"/>
      <c r="HY64" s="85"/>
      <c r="HZ64" s="85"/>
      <c r="IA64" s="85"/>
      <c r="IB64" s="85"/>
      <c r="IC64" s="85"/>
      <c r="ID64" s="85"/>
      <c r="IE64" s="85"/>
      <c r="IF64" s="85"/>
      <c r="IG64" s="85"/>
      <c r="IH64" s="85"/>
      <c r="II64" s="85"/>
      <c r="IJ64" s="85"/>
      <c r="IK64" s="85"/>
      <c r="IL64" s="85"/>
      <c r="IM64" s="85"/>
      <c r="IN64" s="85"/>
      <c r="IO64" s="85"/>
      <c r="IP64" s="85"/>
      <c r="IQ64" s="85"/>
      <c r="IR64" s="85"/>
      <c r="IS64" s="85"/>
      <c r="IT64" s="85"/>
      <c r="IU64" s="85"/>
      <c r="IV64" s="85"/>
      <c r="IW64" s="85"/>
      <c r="IX64" s="85"/>
      <c r="IY64" s="85"/>
      <c r="IZ64" s="85"/>
      <c r="JA64" s="85"/>
      <c r="JB64" s="85"/>
      <c r="JC64" s="85"/>
      <c r="JD64" s="85"/>
      <c r="JE64" s="85"/>
      <c r="JF64" s="85"/>
      <c r="JG64" s="85"/>
      <c r="JH64" s="85"/>
      <c r="JI64" s="85"/>
      <c r="JJ64" s="85"/>
      <c r="JK64" s="85"/>
      <c r="JL64" s="85"/>
      <c r="JM64" s="85"/>
      <c r="JN64" s="85"/>
      <c r="JO64" s="85"/>
      <c r="JP64" s="85"/>
      <c r="JQ64" s="85"/>
      <c r="JR64" s="85"/>
      <c r="JS64" s="85"/>
      <c r="JT64" s="85"/>
      <c r="JU64" s="85"/>
      <c r="JV64" s="85"/>
      <c r="JW64" s="85"/>
      <c r="JX64" s="85"/>
      <c r="JY64" s="85"/>
      <c r="JZ64" s="85"/>
      <c r="KA64" s="85"/>
      <c r="KB64" s="85"/>
      <c r="KC64" s="85"/>
      <c r="KD64" s="85"/>
      <c r="KE64" s="85"/>
      <c r="KF64" s="85"/>
      <c r="KG64" s="85"/>
      <c r="KH64" s="85"/>
      <c r="KI64" s="85"/>
      <c r="KJ64" s="85"/>
      <c r="KK64" s="85"/>
      <c r="KL64" s="85"/>
      <c r="KM64" s="85"/>
      <c r="KN64" s="85"/>
      <c r="KO64" s="85"/>
      <c r="KP64" s="85"/>
      <c r="KQ64" s="85"/>
      <c r="KR64" s="85"/>
      <c r="KS64" s="85"/>
      <c r="KT64" s="85"/>
      <c r="KU64" s="85"/>
      <c r="KV64" s="85"/>
      <c r="KW64" s="85"/>
      <c r="KX64" s="85"/>
      <c r="KY64" s="85"/>
      <c r="KZ64" s="85"/>
      <c r="LA64" s="85"/>
      <c r="LB64" s="85"/>
      <c r="LC64" s="85"/>
      <c r="LD64" s="85"/>
      <c r="LE64" s="85"/>
      <c r="LF64" s="85"/>
      <c r="LG64" s="85"/>
      <c r="LH64" s="85"/>
      <c r="LI64" s="85"/>
      <c r="LJ64" s="85"/>
      <c r="LK64" s="85"/>
      <c r="LL64" s="85"/>
      <c r="LM64" s="85"/>
      <c r="LN64" s="85"/>
      <c r="LO64" s="85"/>
      <c r="LP64" s="85"/>
      <c r="LQ64" s="85"/>
      <c r="LR64" s="85"/>
      <c r="LS64" s="85"/>
      <c r="LT64" s="85"/>
      <c r="LU64" s="85"/>
      <c r="LV64" s="85"/>
      <c r="LW64" s="85"/>
      <c r="LX64" s="85"/>
      <c r="LY64" s="85"/>
      <c r="LZ64" s="85"/>
      <c r="MA64" s="85"/>
      <c r="MB64" s="85"/>
      <c r="MC64" s="85"/>
      <c r="MD64" s="85"/>
      <c r="ME64" s="85"/>
      <c r="MF64" s="85"/>
      <c r="MG64" s="85"/>
      <c r="MH64" s="85"/>
      <c r="MI64" s="85"/>
      <c r="MJ64" s="85"/>
      <c r="MK64" s="85"/>
      <c r="ML64" s="85"/>
      <c r="MM64" s="85"/>
      <c r="MN64" s="85"/>
      <c r="MO64" s="85"/>
      <c r="MP64" s="85"/>
      <c r="MQ64" s="85"/>
      <c r="MR64" s="85"/>
      <c r="MS64" s="85"/>
      <c r="MT64" s="85"/>
      <c r="MU64" s="85"/>
      <c r="MV64" s="85"/>
      <c r="MW64" s="85"/>
      <c r="MX64" s="85"/>
      <c r="MY64" s="85"/>
      <c r="MZ64" s="85"/>
      <c r="NA64" s="85"/>
      <c r="NB64" s="85"/>
      <c r="NC64" s="85"/>
      <c r="ND64" s="85"/>
      <c r="NE64" s="85"/>
      <c r="NF64" s="85"/>
      <c r="NG64" s="85"/>
      <c r="NH64" s="85"/>
      <c r="NI64" s="85"/>
      <c r="NJ64" s="85"/>
      <c r="NK64" s="85"/>
      <c r="NL64" s="85"/>
      <c r="NM64" s="85"/>
      <c r="NN64" s="85"/>
      <c r="NO64" s="85"/>
      <c r="NP64" s="85"/>
      <c r="NQ64" s="85"/>
      <c r="NR64" s="85"/>
      <c r="NS64" s="85"/>
      <c r="NT64" s="85"/>
      <c r="NU64" s="85"/>
      <c r="NV64" s="85"/>
      <c r="NW64" s="85"/>
      <c r="NX64" s="85"/>
      <c r="NY64" s="85"/>
      <c r="NZ64" s="85"/>
      <c r="OA64" s="85"/>
      <c r="OB64" s="85"/>
      <c r="OC64" s="85"/>
      <c r="OD64" s="85"/>
      <c r="OE64" s="85"/>
      <c r="OF64" s="85"/>
      <c r="OG64" s="85"/>
      <c r="OH64" s="85"/>
      <c r="OI64" s="85"/>
      <c r="OJ64" s="85"/>
      <c r="OK64" s="85"/>
      <c r="OL64" s="85"/>
      <c r="OM64" s="85"/>
      <c r="ON64" s="85"/>
      <c r="OO64" s="85"/>
      <c r="OP64" s="85"/>
      <c r="OQ64" s="85"/>
      <c r="OR64" s="85"/>
      <c r="OS64" s="85"/>
      <c r="OT64" s="85"/>
      <c r="OU64" s="85"/>
      <c r="OV64" s="85"/>
      <c r="OW64" s="85"/>
      <c r="OX64" s="85"/>
      <c r="OY64" s="85"/>
      <c r="OZ64" s="85"/>
      <c r="PA64" s="85"/>
      <c r="PB64" s="85"/>
      <c r="PC64" s="85"/>
      <c r="PD64" s="85"/>
      <c r="PE64" s="85"/>
      <c r="PF64" s="85"/>
      <c r="PG64" s="85"/>
      <c r="PH64" s="85"/>
      <c r="PI64" s="85"/>
      <c r="PJ64" s="85"/>
      <c r="PK64" s="85"/>
      <c r="PL64" s="85"/>
      <c r="PM64" s="85"/>
      <c r="PN64" s="85"/>
      <c r="PO64" s="85"/>
      <c r="PP64" s="85"/>
      <c r="PQ64" s="85"/>
      <c r="PR64" s="85"/>
      <c r="PS64" s="85"/>
      <c r="PT64" s="85"/>
      <c r="PU64" s="85"/>
      <c r="PV64" s="85"/>
      <c r="PW64" s="85"/>
      <c r="PX64" s="85"/>
      <c r="PY64" s="85"/>
      <c r="PZ64" s="85"/>
      <c r="QA64" s="85"/>
      <c r="QB64" s="85"/>
      <c r="QC64" s="85"/>
      <c r="QD64" s="85"/>
      <c r="QE64" s="85"/>
      <c r="QF64" s="85"/>
      <c r="QG64" s="85"/>
      <c r="QH64" s="85"/>
      <c r="QI64" s="85"/>
      <c r="QJ64" s="85"/>
      <c r="QK64" s="85"/>
      <c r="QL64" s="85"/>
      <c r="QM64" s="85"/>
      <c r="QN64" s="85"/>
      <c r="QO64" s="85"/>
      <c r="QP64" s="85"/>
      <c r="QQ64" s="85"/>
      <c r="QR64" s="85"/>
      <c r="QS64" s="85"/>
      <c r="QT64" s="85"/>
      <c r="QU64" s="85"/>
      <c r="QV64" s="85"/>
      <c r="QW64" s="85"/>
      <c r="QX64" s="85"/>
      <c r="QY64" s="85"/>
      <c r="QZ64" s="85"/>
      <c r="RA64" s="85"/>
      <c r="RB64" s="85"/>
      <c r="RC64" s="85"/>
      <c r="RD64" s="85"/>
      <c r="RE64" s="85"/>
      <c r="RF64" s="85"/>
      <c r="RG64" s="85"/>
      <c r="RH64" s="85"/>
      <c r="RI64" s="85"/>
      <c r="RJ64" s="85"/>
      <c r="RK64" s="85"/>
      <c r="RL64" s="85"/>
      <c r="RM64" s="85"/>
      <c r="RN64" s="85"/>
      <c r="RO64" s="85"/>
      <c r="RP64" s="85"/>
      <c r="RQ64" s="85"/>
      <c r="RR64" s="85"/>
      <c r="RS64" s="85"/>
      <c r="RT64" s="85"/>
      <c r="RU64" s="85"/>
      <c r="RV64" s="85"/>
      <c r="RW64" s="85"/>
      <c r="RX64" s="85"/>
      <c r="RY64" s="85"/>
      <c r="RZ64" s="85"/>
      <c r="SA64" s="85"/>
      <c r="SB64" s="85"/>
      <c r="SC64" s="85"/>
      <c r="SD64" s="85"/>
      <c r="SE64" s="85"/>
      <c r="SF64" s="85"/>
      <c r="SG64" s="85"/>
      <c r="SH64" s="85"/>
      <c r="SI64" s="85"/>
      <c r="SJ64" s="85"/>
      <c r="SK64" s="85"/>
      <c r="SL64" s="85"/>
      <c r="SM64" s="85"/>
      <c r="SN64" s="85"/>
      <c r="SO64" s="85"/>
      <c r="SP64" s="85"/>
      <c r="SQ64" s="85"/>
      <c r="SR64" s="85"/>
      <c r="SS64" s="85"/>
      <c r="ST64" s="85"/>
      <c r="SU64" s="85"/>
      <c r="SV64" s="85"/>
      <c r="SW64" s="85"/>
      <c r="SX64" s="85"/>
      <c r="SY64" s="85"/>
      <c r="SZ64" s="85"/>
      <c r="TA64" s="85"/>
      <c r="TB64" s="85"/>
      <c r="TC64" s="85"/>
      <c r="TD64" s="85"/>
      <c r="TE64" s="85"/>
      <c r="TF64" s="85"/>
      <c r="TG64" s="85"/>
      <c r="TH64" s="85"/>
      <c r="TI64" s="85"/>
      <c r="TJ64" s="85"/>
      <c r="TK64" s="85"/>
      <c r="TL64" s="85"/>
      <c r="TM64" s="85"/>
      <c r="TN64" s="85"/>
      <c r="TO64" s="85"/>
      <c r="TP64" s="85"/>
      <c r="TQ64" s="85"/>
      <c r="TR64" s="85"/>
      <c r="TS64" s="85"/>
      <c r="TT64" s="85"/>
      <c r="TU64" s="85"/>
      <c r="TV64" s="85"/>
      <c r="TW64" s="85"/>
      <c r="TX64" s="85"/>
      <c r="TY64" s="85"/>
      <c r="TZ64" s="85"/>
      <c r="UA64" s="85"/>
      <c r="UB64" s="85"/>
      <c r="UC64" s="85"/>
      <c r="UD64" s="85"/>
      <c r="UE64" s="85"/>
      <c r="UF64" s="85"/>
      <c r="UG64" s="85"/>
      <c r="UH64" s="85"/>
      <c r="UI64" s="85"/>
      <c r="UJ64" s="85"/>
      <c r="UK64" s="85"/>
      <c r="UL64" s="85"/>
      <c r="UM64" s="85"/>
      <c r="UN64" s="85"/>
      <c r="UO64" s="85"/>
      <c r="UP64" s="85"/>
      <c r="UQ64" s="85"/>
      <c r="UR64" s="85"/>
      <c r="US64" s="85"/>
      <c r="UT64" s="85"/>
      <c r="UU64" s="85"/>
      <c r="UV64" s="85"/>
      <c r="UW64" s="85"/>
      <c r="UX64" s="85"/>
      <c r="UY64" s="85"/>
      <c r="UZ64" s="85"/>
      <c r="VA64" s="85"/>
      <c r="VB64" s="85"/>
      <c r="VC64" s="85"/>
      <c r="VD64" s="85"/>
      <c r="VE64" s="85"/>
      <c r="VF64" s="85"/>
      <c r="VG64" s="85"/>
      <c r="VH64" s="85"/>
      <c r="VI64" s="85"/>
      <c r="VJ64" s="85"/>
      <c r="VK64" s="85"/>
      <c r="VL64" s="85"/>
      <c r="VM64" s="85"/>
      <c r="VN64" s="85"/>
      <c r="VO64" s="85"/>
      <c r="VP64" s="85"/>
      <c r="VQ64" s="85"/>
      <c r="VR64" s="85"/>
      <c r="VS64" s="85"/>
      <c r="VT64" s="85"/>
      <c r="VU64" s="85"/>
      <c r="VV64" s="85"/>
      <c r="VW64" s="85"/>
      <c r="VX64" s="85"/>
      <c r="VY64" s="85"/>
      <c r="VZ64" s="85"/>
      <c r="WA64" s="85"/>
      <c r="WB64" s="85"/>
      <c r="WC64" s="85"/>
      <c r="WD64" s="85"/>
      <c r="WE64" s="85"/>
      <c r="WF64" s="85"/>
      <c r="WG64" s="85"/>
      <c r="WH64" s="85"/>
      <c r="WI64" s="85"/>
      <c r="WJ64" s="85"/>
      <c r="WK64" s="85"/>
      <c r="WL64" s="85"/>
      <c r="WM64" s="85"/>
      <c r="WN64" s="85"/>
      <c r="WO64" s="85"/>
      <c r="WP64" s="85"/>
      <c r="WQ64" s="85"/>
      <c r="WR64" s="85"/>
      <c r="WS64" s="85"/>
      <c r="WT64" s="85"/>
      <c r="WU64" s="85"/>
      <c r="WV64" s="85"/>
      <c r="WW64" s="85"/>
      <c r="WX64" s="85"/>
      <c r="WY64" s="85"/>
      <c r="WZ64" s="85"/>
      <c r="XA64" s="85"/>
      <c r="XB64" s="85"/>
      <c r="XC64" s="85"/>
      <c r="XD64" s="85"/>
      <c r="XE64" s="85"/>
      <c r="XF64" s="85"/>
      <c r="XG64" s="85"/>
      <c r="XH64" s="85"/>
      <c r="XI64" s="85"/>
      <c r="XJ64" s="85"/>
      <c r="XK64" s="85"/>
      <c r="XL64" s="85"/>
      <c r="XM64" s="85"/>
      <c r="XN64" s="85"/>
      <c r="XO64" s="85"/>
      <c r="XP64" s="85"/>
      <c r="XQ64" s="85"/>
      <c r="XR64" s="85"/>
      <c r="XS64" s="85"/>
      <c r="XT64" s="85"/>
      <c r="XU64" s="85"/>
      <c r="XV64" s="85"/>
      <c r="XW64" s="85"/>
      <c r="XX64" s="85"/>
      <c r="XY64" s="85"/>
      <c r="XZ64" s="85"/>
      <c r="YA64" s="85"/>
      <c r="YB64" s="85"/>
      <c r="YC64" s="85"/>
      <c r="YD64" s="85"/>
      <c r="YE64" s="85"/>
      <c r="YF64" s="85"/>
      <c r="YG64" s="85"/>
      <c r="YH64" s="85"/>
      <c r="YI64" s="85"/>
      <c r="YJ64" s="85"/>
      <c r="YK64" s="85"/>
      <c r="YL64" s="85"/>
      <c r="YM64" s="85"/>
      <c r="YN64" s="85"/>
      <c r="YO64" s="85"/>
      <c r="YP64" s="85"/>
      <c r="YQ64" s="85"/>
      <c r="YR64" s="85"/>
      <c r="YS64" s="85"/>
      <c r="YT64" s="85"/>
      <c r="YU64" s="85"/>
      <c r="YV64" s="85"/>
      <c r="YW64" s="85"/>
      <c r="YX64" s="85"/>
      <c r="YY64" s="85"/>
      <c r="YZ64" s="85"/>
      <c r="ZA64" s="85"/>
      <c r="ZB64" s="85"/>
      <c r="ZC64" s="85"/>
      <c r="ZD64" s="85"/>
      <c r="ZE64" s="85"/>
      <c r="ZF64" s="85"/>
      <c r="ZG64" s="85"/>
      <c r="ZH64" s="85"/>
      <c r="ZI64" s="85"/>
      <c r="ZJ64" s="85"/>
      <c r="ZK64" s="85"/>
      <c r="ZL64" s="85"/>
      <c r="ZM64" s="85"/>
      <c r="ZN64" s="85"/>
      <c r="ZO64" s="85"/>
      <c r="ZP64" s="85"/>
      <c r="ZQ64" s="85"/>
      <c r="ZR64" s="85"/>
      <c r="ZS64" s="85"/>
      <c r="ZT64" s="85"/>
      <c r="ZU64" s="85"/>
      <c r="ZV64" s="85"/>
      <c r="ZW64" s="85"/>
      <c r="ZX64" s="85"/>
      <c r="ZY64" s="85"/>
      <c r="ZZ64" s="85"/>
      <c r="AAA64" s="85"/>
      <c r="AAB64" s="85"/>
      <c r="AAC64" s="85"/>
      <c r="AAD64" s="85"/>
      <c r="AAE64" s="85"/>
      <c r="AAF64" s="85"/>
      <c r="AAG64" s="85"/>
      <c r="AAH64" s="85"/>
      <c r="AAI64" s="85"/>
      <c r="AAJ64" s="85"/>
      <c r="AAK64" s="85"/>
      <c r="AAL64" s="85"/>
      <c r="AAM64" s="85"/>
      <c r="AAN64" s="85"/>
      <c r="AAO64" s="85"/>
      <c r="AAP64" s="85"/>
      <c r="AAQ64" s="85"/>
      <c r="AAR64" s="85"/>
      <c r="AAS64" s="85"/>
      <c r="AAT64" s="85"/>
      <c r="AAU64" s="85"/>
      <c r="AAV64" s="85"/>
      <c r="AAW64" s="85"/>
      <c r="AAX64" s="85"/>
      <c r="AAY64" s="85"/>
      <c r="AAZ64" s="85"/>
      <c r="ABA64" s="85"/>
      <c r="ABB64" s="85"/>
      <c r="ABC64" s="85"/>
      <c r="ABD64" s="85"/>
      <c r="ABE64" s="85"/>
      <c r="ABF64" s="85"/>
      <c r="ABG64" s="85"/>
      <c r="ABH64" s="85"/>
      <c r="ABI64" s="85"/>
      <c r="ABJ64" s="85"/>
      <c r="ABK64" s="85"/>
      <c r="ABL64" s="85"/>
      <c r="ABM64" s="85"/>
      <c r="ABN64" s="85"/>
      <c r="ABO64" s="85"/>
      <c r="ABP64" s="85"/>
      <c r="ABQ64" s="85"/>
      <c r="ABR64" s="85"/>
      <c r="ABS64" s="85"/>
      <c r="ABT64" s="85"/>
      <c r="ABU64" s="85"/>
      <c r="ABV64" s="85"/>
      <c r="ABW64" s="85"/>
      <c r="ABX64" s="85"/>
      <c r="ABY64" s="85"/>
      <c r="ABZ64" s="85"/>
      <c r="ACA64" s="85"/>
      <c r="ACB64" s="85"/>
      <c r="ACC64" s="85"/>
      <c r="ACD64" s="85"/>
      <c r="ACE64" s="85"/>
      <c r="ACF64" s="85"/>
      <c r="ACG64" s="85"/>
      <c r="ACH64" s="85"/>
      <c r="ACI64" s="85"/>
      <c r="ACJ64" s="85"/>
      <c r="ACK64" s="85"/>
      <c r="ACL64" s="85"/>
      <c r="ACM64" s="85"/>
      <c r="ACN64" s="85"/>
      <c r="ACO64" s="85"/>
      <c r="ACP64" s="85"/>
      <c r="ACQ64" s="85"/>
      <c r="ACR64" s="85"/>
      <c r="ACS64" s="85"/>
      <c r="ACT64" s="85"/>
      <c r="ACU64" s="85"/>
      <c r="ACV64" s="85"/>
      <c r="ACW64" s="85"/>
      <c r="ACX64" s="85"/>
      <c r="ACY64" s="85"/>
      <c r="ACZ64" s="85"/>
      <c r="ADA64" s="85"/>
      <c r="ADB64" s="85"/>
      <c r="ADC64" s="85"/>
      <c r="ADD64" s="85"/>
      <c r="ADE64" s="85"/>
      <c r="ADF64" s="85"/>
      <c r="ADG64" s="85"/>
      <c r="ADH64" s="85"/>
      <c r="ADI64" s="85"/>
      <c r="ADJ64" s="85"/>
      <c r="ADK64" s="85"/>
      <c r="ADL64" s="85"/>
      <c r="ADM64" s="85"/>
      <c r="ADN64" s="85"/>
      <c r="ADO64" s="85"/>
      <c r="ADP64" s="85"/>
      <c r="ADQ64" s="85"/>
      <c r="ADR64" s="85"/>
      <c r="ADS64" s="85"/>
      <c r="ADT64" s="85"/>
      <c r="ADU64" s="85"/>
      <c r="ADV64" s="85"/>
      <c r="ADW64" s="85"/>
      <c r="ADX64" s="85"/>
      <c r="ADY64" s="85"/>
      <c r="ADZ64" s="85"/>
      <c r="AEA64" s="85"/>
      <c r="AEB64" s="85"/>
      <c r="AEC64" s="85"/>
      <c r="AED64" s="85"/>
      <c r="AEE64" s="85"/>
      <c r="AEF64" s="85"/>
      <c r="AEG64" s="85"/>
      <c r="AEH64" s="85"/>
      <c r="AEI64" s="85"/>
      <c r="AEJ64" s="85"/>
      <c r="AEK64" s="85"/>
      <c r="AEL64" s="85"/>
      <c r="AEM64" s="85"/>
      <c r="AEN64" s="85"/>
      <c r="AEO64" s="85"/>
      <c r="AEP64" s="85"/>
      <c r="AEQ64" s="85"/>
      <c r="AER64" s="85"/>
      <c r="AES64" s="85"/>
      <c r="AET64" s="85"/>
      <c r="AEU64" s="85"/>
      <c r="AEV64" s="85"/>
      <c r="AEW64" s="85"/>
      <c r="AEX64" s="85"/>
      <c r="AEY64" s="85"/>
      <c r="AEZ64" s="85"/>
      <c r="AFA64" s="85"/>
      <c r="AFB64" s="85"/>
      <c r="AFC64" s="85"/>
      <c r="AFD64" s="85"/>
      <c r="AFE64" s="85"/>
      <c r="AFF64" s="85"/>
      <c r="AFG64" s="85"/>
      <c r="AFH64" s="85"/>
      <c r="AFI64" s="85"/>
      <c r="AFJ64" s="85"/>
      <c r="AFK64" s="85"/>
      <c r="AFL64" s="85"/>
      <c r="AFM64" s="85"/>
      <c r="AFN64" s="85"/>
      <c r="AFO64" s="85"/>
      <c r="AFP64" s="85"/>
      <c r="AFQ64" s="85"/>
      <c r="AFR64" s="85"/>
      <c r="AFS64" s="85"/>
      <c r="AFT64" s="85"/>
      <c r="AFU64" s="85"/>
      <c r="AFV64" s="85"/>
      <c r="AFW64" s="85"/>
      <c r="AFX64" s="85"/>
      <c r="AFY64" s="85"/>
      <c r="AFZ64" s="85"/>
      <c r="AGA64" s="85"/>
      <c r="AGB64" s="85"/>
      <c r="AGC64" s="85"/>
      <c r="AGD64" s="85"/>
      <c r="AGE64" s="85"/>
      <c r="AGF64" s="85"/>
      <c r="AGG64" s="85"/>
      <c r="AGH64" s="85"/>
      <c r="AGI64" s="85"/>
      <c r="AGJ64" s="85"/>
      <c r="AGK64" s="85"/>
      <c r="AGL64" s="85"/>
      <c r="AGM64" s="85"/>
      <c r="AGN64" s="85"/>
      <c r="AGO64" s="85"/>
      <c r="AGP64" s="85"/>
      <c r="AGQ64" s="85"/>
      <c r="AGR64" s="85"/>
      <c r="AGS64" s="85"/>
      <c r="AGT64" s="85"/>
      <c r="AGU64" s="85"/>
      <c r="AGV64" s="85"/>
      <c r="AGW64" s="85"/>
      <c r="AGX64" s="85"/>
      <c r="AGY64" s="85"/>
      <c r="AGZ64" s="85"/>
      <c r="AHA64" s="85"/>
      <c r="AHB64" s="85"/>
      <c r="AHC64" s="85"/>
      <c r="AHD64" s="85"/>
      <c r="AHE64" s="85"/>
      <c r="AHF64" s="85"/>
      <c r="AHG64" s="85"/>
      <c r="AHH64" s="85"/>
      <c r="AHI64" s="85"/>
      <c r="AHJ64" s="85"/>
      <c r="AHK64" s="85"/>
      <c r="AHL64" s="85"/>
      <c r="AHM64" s="85"/>
      <c r="AHN64" s="85"/>
      <c r="AHO64" s="85"/>
      <c r="AHP64" s="85"/>
      <c r="AHQ64" s="85"/>
      <c r="AHR64" s="85"/>
      <c r="AHS64" s="85"/>
      <c r="AHT64" s="85"/>
      <c r="AHU64" s="85"/>
      <c r="AHV64" s="85"/>
      <c r="AHW64" s="85"/>
      <c r="AHX64" s="85"/>
      <c r="AHY64" s="85"/>
      <c r="AHZ64" s="85"/>
      <c r="AIA64" s="85"/>
      <c r="AIB64" s="85"/>
      <c r="AIC64" s="85"/>
      <c r="AID64" s="85"/>
      <c r="AIE64" s="85"/>
      <c r="AIF64" s="85"/>
      <c r="AIG64" s="85"/>
      <c r="AIH64" s="85"/>
      <c r="AII64" s="85"/>
      <c r="AIJ64" s="85"/>
      <c r="AIK64" s="85"/>
      <c r="AIL64" s="85"/>
      <c r="AIM64" s="85"/>
      <c r="AIN64" s="85"/>
      <c r="AIO64" s="85"/>
      <c r="AIP64" s="85"/>
      <c r="AIQ64" s="85"/>
      <c r="AIR64" s="85"/>
      <c r="AIS64" s="85"/>
      <c r="AIT64" s="85"/>
      <c r="AIU64" s="85"/>
      <c r="AIV64" s="85"/>
      <c r="AIW64" s="85"/>
      <c r="AIX64" s="85"/>
      <c r="AIY64" s="85"/>
      <c r="AIZ64" s="85"/>
      <c r="AJA64" s="85"/>
      <c r="AJB64" s="85"/>
      <c r="AJC64" s="85"/>
      <c r="AJD64" s="85"/>
      <c r="AJE64" s="85"/>
      <c r="AJF64" s="85"/>
      <c r="AJG64" s="85"/>
      <c r="AJH64" s="85"/>
      <c r="AJI64" s="85"/>
      <c r="AJJ64" s="85"/>
      <c r="AJK64" s="85"/>
      <c r="AJL64" s="85"/>
      <c r="AJM64" s="85"/>
      <c r="AJN64" s="85"/>
      <c r="AJO64" s="85"/>
      <c r="AJP64" s="85"/>
      <c r="AJQ64" s="85"/>
      <c r="AJR64" s="85"/>
      <c r="AJS64" s="85"/>
      <c r="AJT64" s="85"/>
      <c r="AJU64" s="85"/>
      <c r="AJV64" s="85"/>
      <c r="AJW64" s="85"/>
      <c r="AJX64" s="85"/>
      <c r="AJY64" s="85"/>
      <c r="AJZ64" s="85"/>
      <c r="AKA64" s="85"/>
      <c r="AKB64" s="85"/>
      <c r="AKC64" s="85"/>
      <c r="AKD64" s="85"/>
      <c r="AKE64" s="85"/>
      <c r="AKF64" s="85"/>
      <c r="AKG64" s="85"/>
      <c r="AKH64" s="85"/>
      <c r="AKI64" s="85"/>
      <c r="AKJ64" s="85"/>
      <c r="AKK64" s="85"/>
      <c r="AKL64" s="85"/>
      <c r="AKM64" s="85"/>
      <c r="AKN64" s="85"/>
      <c r="AKO64" s="85"/>
      <c r="AKP64" s="85"/>
      <c r="AKQ64" s="85"/>
      <c r="AKR64" s="85"/>
      <c r="AKS64" s="85"/>
      <c r="AKT64" s="85"/>
      <c r="AKU64" s="85"/>
      <c r="AKV64" s="85"/>
      <c r="AKW64" s="85"/>
      <c r="AKX64" s="85"/>
      <c r="AKY64" s="85"/>
      <c r="AKZ64" s="85"/>
      <c r="ALA64" s="85"/>
      <c r="ALB64" s="85"/>
      <c r="ALC64" s="85"/>
      <c r="ALD64" s="85"/>
      <c r="ALE64" s="85"/>
      <c r="ALF64" s="85"/>
      <c r="ALG64" s="85"/>
      <c r="ALH64" s="85"/>
      <c r="ALI64" s="85"/>
      <c r="ALJ64" s="85"/>
      <c r="ALK64" s="85"/>
      <c r="ALL64" s="85"/>
      <c r="ALM64" s="85"/>
      <c r="ALN64" s="85"/>
      <c r="ALO64" s="85"/>
      <c r="ALP64" s="85"/>
      <c r="ALQ64" s="85"/>
      <c r="ALR64" s="85"/>
      <c r="ALS64" s="85"/>
      <c r="ALT64" s="85"/>
      <c r="ALU64" s="85"/>
      <c r="ALV64" s="85"/>
      <c r="ALW64" s="85"/>
      <c r="ALX64" s="85"/>
      <c r="ALY64" s="85"/>
      <c r="ALZ64" s="85"/>
      <c r="AMA64" s="85"/>
      <c r="AMB64" s="85"/>
      <c r="AMC64" s="85"/>
      <c r="AMD64" s="85"/>
      <c r="AME64" s="85"/>
      <c r="AMF64" s="85"/>
      <c r="AMG64" s="85"/>
      <c r="AMH64" s="85"/>
      <c r="AMI64" s="85"/>
      <c r="AMJ64" s="85"/>
      <c r="AMK64" s="85"/>
      <c r="AML64" s="85"/>
      <c r="AMM64" s="85"/>
      <c r="AMN64" s="85"/>
      <c r="AMO64" s="85"/>
      <c r="AMP64" s="85"/>
      <c r="AMQ64" s="85"/>
      <c r="AMR64" s="85"/>
      <c r="AMS64" s="85"/>
      <c r="AMT64" s="85"/>
      <c r="AMU64" s="85"/>
      <c r="AMV64" s="85"/>
      <c r="AMW64" s="85"/>
      <c r="AMX64" s="85"/>
      <c r="AMY64" s="85"/>
      <c r="AMZ64" s="85"/>
      <c r="ANA64" s="85"/>
      <c r="ANB64" s="85"/>
      <c r="ANC64" s="85"/>
      <c r="AND64" s="85"/>
      <c r="ANE64" s="85"/>
      <c r="ANF64" s="85"/>
      <c r="ANG64" s="85"/>
      <c r="ANH64" s="85"/>
      <c r="ANI64" s="85"/>
      <c r="ANJ64" s="85"/>
      <c r="ANK64" s="85"/>
      <c r="ANL64" s="85"/>
      <c r="ANM64" s="85"/>
      <c r="ANN64" s="85"/>
      <c r="ANO64" s="85"/>
      <c r="ANP64" s="85"/>
      <c r="ANQ64" s="85"/>
      <c r="ANR64" s="85"/>
      <c r="ANS64" s="85"/>
      <c r="ANT64" s="85"/>
      <c r="ANU64" s="85"/>
      <c r="ANV64" s="85"/>
      <c r="ANW64" s="85"/>
      <c r="ANX64" s="85"/>
      <c r="ANY64" s="85"/>
      <c r="ANZ64" s="85"/>
      <c r="AOA64" s="85"/>
      <c r="AOB64" s="85"/>
      <c r="AOC64" s="85"/>
      <c r="AOD64" s="85"/>
      <c r="AOE64" s="85"/>
      <c r="AOF64" s="85"/>
      <c r="AOG64" s="85"/>
      <c r="AOH64" s="85"/>
      <c r="AOI64" s="85"/>
      <c r="AOJ64" s="85"/>
      <c r="AOK64" s="85"/>
      <c r="AOL64" s="85"/>
      <c r="AOM64" s="85"/>
      <c r="AON64" s="85"/>
      <c r="AOO64" s="85"/>
      <c r="AOP64" s="85"/>
      <c r="AOQ64" s="85"/>
      <c r="AOR64" s="85"/>
      <c r="AOS64" s="85"/>
      <c r="AOT64" s="85"/>
      <c r="AOU64" s="85"/>
      <c r="AOV64" s="85"/>
      <c r="AOW64" s="85"/>
      <c r="AOX64" s="85"/>
      <c r="AOY64" s="85"/>
      <c r="AOZ64" s="85"/>
      <c r="APA64" s="85"/>
      <c r="APB64" s="85"/>
      <c r="APC64" s="85"/>
      <c r="APD64" s="85"/>
      <c r="APE64" s="85"/>
      <c r="APF64" s="85"/>
      <c r="APG64" s="85"/>
      <c r="APH64" s="85"/>
      <c r="API64" s="85"/>
      <c r="APJ64" s="85"/>
      <c r="APK64" s="85"/>
      <c r="APL64" s="85"/>
      <c r="APM64" s="85"/>
      <c r="APN64" s="85"/>
      <c r="APO64" s="85"/>
      <c r="APP64" s="85"/>
      <c r="APQ64" s="85"/>
      <c r="APR64" s="85"/>
      <c r="APS64" s="85"/>
      <c r="APT64" s="85"/>
      <c r="APU64" s="85"/>
      <c r="APV64" s="85"/>
      <c r="APW64" s="85"/>
      <c r="APX64" s="85"/>
      <c r="APY64" s="85"/>
      <c r="APZ64" s="85"/>
      <c r="AQA64" s="85"/>
      <c r="AQB64" s="85"/>
      <c r="AQC64" s="85"/>
      <c r="AQD64" s="85"/>
      <c r="AQE64" s="85"/>
      <c r="AQF64" s="85"/>
      <c r="AQG64" s="85"/>
      <c r="AQH64" s="85"/>
      <c r="AQI64" s="85"/>
      <c r="AQJ64" s="85"/>
      <c r="AQK64" s="85"/>
      <c r="AQL64" s="85"/>
      <c r="AQM64" s="85"/>
      <c r="AQN64" s="85"/>
      <c r="AQO64" s="85"/>
      <c r="AQP64" s="85"/>
      <c r="AQQ64" s="85"/>
      <c r="AQR64" s="85"/>
      <c r="AQS64" s="85"/>
      <c r="AQT64" s="85"/>
      <c r="AQU64" s="85"/>
      <c r="AQV64" s="85"/>
      <c r="AQW64" s="85"/>
      <c r="AQX64" s="85"/>
      <c r="AQY64" s="85"/>
      <c r="AQZ64" s="85"/>
      <c r="ARA64" s="85"/>
      <c r="ARB64" s="85"/>
      <c r="ARC64" s="85"/>
      <c r="ARD64" s="85"/>
      <c r="ARE64" s="85"/>
      <c r="ARF64" s="85"/>
      <c r="ARG64" s="85"/>
      <c r="ARH64" s="85"/>
      <c r="ARI64" s="85"/>
      <c r="ARJ64" s="85"/>
      <c r="ARK64" s="85"/>
      <c r="ARL64" s="85"/>
      <c r="ARM64" s="85"/>
      <c r="ARN64" s="85"/>
      <c r="ARO64" s="85"/>
      <c r="ARP64" s="85"/>
      <c r="ARQ64" s="85"/>
      <c r="ARR64" s="85"/>
      <c r="ARS64" s="85"/>
      <c r="ART64" s="85"/>
      <c r="ARU64" s="85"/>
      <c r="ARV64" s="85"/>
      <c r="ARW64" s="85"/>
      <c r="ARX64" s="85"/>
      <c r="ARY64" s="85"/>
      <c r="ARZ64" s="85"/>
      <c r="ASA64" s="85"/>
      <c r="ASB64" s="85"/>
      <c r="ASC64" s="85"/>
      <c r="ASD64" s="85"/>
      <c r="ASE64" s="85"/>
      <c r="ASF64" s="85"/>
      <c r="ASG64" s="85"/>
      <c r="ASH64" s="85"/>
      <c r="ASI64" s="85"/>
      <c r="ASJ64" s="85"/>
      <c r="ASK64" s="85"/>
      <c r="ASL64" s="85"/>
      <c r="ASM64" s="85"/>
      <c r="ASN64" s="85"/>
      <c r="ASO64" s="85"/>
      <c r="ASP64" s="85"/>
      <c r="ASQ64" s="85"/>
      <c r="ASR64" s="85"/>
      <c r="ASS64" s="85"/>
      <c r="AST64" s="85"/>
      <c r="ASU64" s="85"/>
      <c r="ASV64" s="85"/>
      <c r="ASW64" s="85"/>
      <c r="ASX64" s="85"/>
      <c r="ASY64" s="85"/>
      <c r="ASZ64" s="85"/>
      <c r="ATA64" s="85"/>
      <c r="ATB64" s="85"/>
      <c r="ATC64" s="85"/>
      <c r="ATD64" s="85"/>
      <c r="ATE64" s="85"/>
      <c r="ATF64" s="85"/>
      <c r="ATG64" s="85"/>
      <c r="ATH64" s="85"/>
      <c r="ATI64" s="85"/>
      <c r="ATJ64" s="85"/>
      <c r="ATK64" s="85"/>
      <c r="ATL64" s="85"/>
      <c r="ATM64" s="85"/>
      <c r="ATN64" s="85"/>
      <c r="ATO64" s="85"/>
      <c r="ATP64" s="85"/>
      <c r="ATQ64" s="85"/>
      <c r="ATR64" s="85"/>
      <c r="ATS64" s="85"/>
      <c r="ATT64" s="85"/>
      <c r="ATU64" s="85"/>
      <c r="ATV64" s="85"/>
      <c r="ATW64" s="85"/>
      <c r="ATX64" s="85"/>
      <c r="ATY64" s="85"/>
      <c r="ATZ64" s="85"/>
      <c r="AUA64" s="85"/>
      <c r="AUB64" s="85"/>
      <c r="AUC64" s="85"/>
      <c r="AUD64" s="85"/>
      <c r="AUE64" s="85"/>
      <c r="AUF64" s="85"/>
      <c r="AUG64" s="85"/>
      <c r="AUH64" s="85"/>
      <c r="AUI64" s="85"/>
      <c r="AUJ64" s="85"/>
      <c r="AUK64" s="85"/>
      <c r="AUL64" s="85"/>
      <c r="AUM64" s="85"/>
      <c r="AUN64" s="85"/>
      <c r="AUO64" s="85"/>
      <c r="AUP64" s="85"/>
      <c r="AUQ64" s="85"/>
      <c r="AUR64" s="85"/>
      <c r="AUS64" s="85"/>
      <c r="AUT64" s="85"/>
      <c r="AUU64" s="85"/>
      <c r="AUV64" s="85"/>
      <c r="AUW64" s="85"/>
      <c r="AUX64" s="85"/>
      <c r="AUY64" s="85"/>
      <c r="AUZ64" s="85"/>
      <c r="AVA64" s="85"/>
      <c r="AVB64" s="85"/>
      <c r="AVC64" s="85"/>
      <c r="AVD64" s="85"/>
      <c r="AVE64" s="85"/>
      <c r="AVF64" s="85"/>
      <c r="AVG64" s="85"/>
      <c r="AVH64" s="85"/>
      <c r="AVI64" s="85"/>
      <c r="AVJ64" s="85"/>
      <c r="AVK64" s="85"/>
      <c r="AVL64" s="85"/>
      <c r="AVM64" s="85"/>
      <c r="AVN64" s="85"/>
      <c r="AVO64" s="85"/>
      <c r="AVP64" s="85"/>
      <c r="AVQ64" s="85"/>
      <c r="AVR64" s="85"/>
      <c r="AVS64" s="85"/>
      <c r="AVT64" s="85"/>
      <c r="AVU64" s="85"/>
      <c r="AVV64" s="85"/>
      <c r="AVW64" s="85"/>
      <c r="AVX64" s="85"/>
      <c r="AVY64" s="85"/>
      <c r="AVZ64" s="85"/>
      <c r="AWA64" s="85"/>
      <c r="AWB64" s="85"/>
      <c r="AWC64" s="85"/>
      <c r="AWD64" s="85"/>
      <c r="AWE64" s="85"/>
      <c r="AWF64" s="85"/>
      <c r="AWG64" s="85"/>
      <c r="AWH64" s="85"/>
      <c r="AWI64" s="85"/>
      <c r="AWJ64" s="85"/>
      <c r="AWK64" s="85"/>
      <c r="AWL64" s="85"/>
      <c r="AWM64" s="85"/>
      <c r="AWN64" s="85"/>
      <c r="AWO64" s="85"/>
      <c r="AWP64" s="85"/>
      <c r="AWQ64" s="85"/>
      <c r="AWR64" s="85"/>
      <c r="AWS64" s="85"/>
      <c r="AWT64" s="85"/>
      <c r="AWU64" s="85"/>
      <c r="AWV64" s="85"/>
      <c r="AWW64" s="85"/>
      <c r="AWX64" s="85"/>
      <c r="AWY64" s="85"/>
      <c r="AWZ64" s="85"/>
      <c r="AXA64" s="85"/>
      <c r="AXB64" s="85"/>
      <c r="AXC64" s="85"/>
      <c r="AXD64" s="85"/>
      <c r="AXE64" s="85"/>
      <c r="AXF64" s="85"/>
      <c r="AXG64" s="85"/>
      <c r="AXH64" s="85"/>
      <c r="AXI64" s="85"/>
      <c r="AXJ64" s="85"/>
      <c r="AXK64" s="85"/>
      <c r="AXL64" s="85"/>
      <c r="AXM64" s="85"/>
      <c r="AXN64" s="85"/>
      <c r="AXO64" s="85"/>
      <c r="AXP64" s="85"/>
      <c r="AXQ64" s="85"/>
      <c r="AXR64" s="85"/>
      <c r="AXS64" s="85"/>
      <c r="AXT64" s="85"/>
      <c r="AXU64" s="85"/>
      <c r="AXV64" s="85"/>
      <c r="AXW64" s="85"/>
      <c r="AXX64" s="85"/>
      <c r="AXY64" s="85"/>
      <c r="AXZ64" s="85"/>
      <c r="AYA64" s="85"/>
      <c r="AYB64" s="85"/>
      <c r="AYC64" s="85"/>
      <c r="AYD64" s="85"/>
      <c r="AYE64" s="85"/>
      <c r="AYF64" s="85"/>
      <c r="AYG64" s="85"/>
      <c r="AYH64" s="85"/>
      <c r="AYI64" s="85"/>
      <c r="AYJ64" s="85"/>
      <c r="AYK64" s="85"/>
      <c r="AYL64" s="85"/>
      <c r="AYM64" s="85"/>
      <c r="AYN64" s="85"/>
      <c r="AYO64" s="85"/>
      <c r="AYP64" s="85"/>
      <c r="AYQ64" s="85"/>
      <c r="AYR64" s="85"/>
      <c r="AYS64" s="85"/>
      <c r="AYT64" s="85"/>
      <c r="AYU64" s="85"/>
      <c r="AYV64" s="85"/>
      <c r="AYW64" s="85"/>
      <c r="AYX64" s="85"/>
      <c r="AYY64" s="85"/>
      <c r="AYZ64" s="85"/>
      <c r="AZA64" s="85"/>
      <c r="AZB64" s="85"/>
      <c r="AZC64" s="85"/>
      <c r="AZD64" s="85"/>
      <c r="AZE64" s="85"/>
      <c r="AZF64" s="85"/>
      <c r="AZG64" s="85"/>
      <c r="AZH64" s="85"/>
      <c r="AZI64" s="85"/>
      <c r="AZJ64" s="85"/>
      <c r="AZK64" s="85"/>
      <c r="AZL64" s="85"/>
      <c r="AZM64" s="85"/>
      <c r="AZN64" s="85"/>
      <c r="AZO64" s="85"/>
      <c r="AZP64" s="85"/>
      <c r="AZQ64" s="85"/>
      <c r="AZR64" s="85"/>
      <c r="AZS64" s="85"/>
      <c r="AZT64" s="85"/>
      <c r="AZU64" s="85"/>
      <c r="AZV64" s="85"/>
      <c r="AZW64" s="85"/>
      <c r="AZX64" s="85"/>
      <c r="AZY64" s="85"/>
      <c r="AZZ64" s="85"/>
      <c r="BAA64" s="85"/>
      <c r="BAB64" s="85"/>
      <c r="BAC64" s="85"/>
      <c r="BAD64" s="85"/>
      <c r="BAE64" s="85"/>
      <c r="BAF64" s="85"/>
      <c r="BAG64" s="85"/>
      <c r="BAH64" s="85"/>
      <c r="BAI64" s="85"/>
      <c r="BAJ64" s="85"/>
      <c r="BAK64" s="85"/>
      <c r="BAL64" s="85"/>
      <c r="BAM64" s="85"/>
      <c r="BAN64" s="85"/>
      <c r="BAO64" s="85"/>
      <c r="BAP64" s="85"/>
      <c r="BAQ64" s="85"/>
      <c r="BAR64" s="85"/>
      <c r="BAS64" s="85"/>
      <c r="BAT64" s="85"/>
      <c r="BAU64" s="85"/>
      <c r="BAV64" s="85"/>
      <c r="BAW64" s="85"/>
      <c r="BAX64" s="85"/>
      <c r="BAY64" s="85"/>
      <c r="BAZ64" s="85"/>
      <c r="BBA64" s="85"/>
      <c r="BBB64" s="85"/>
      <c r="BBC64" s="85"/>
      <c r="BBD64" s="85"/>
      <c r="BBE64" s="85"/>
      <c r="BBF64" s="85"/>
      <c r="BBG64" s="85"/>
      <c r="BBH64" s="85"/>
      <c r="BBI64" s="85"/>
      <c r="BBJ64" s="85"/>
      <c r="BBK64" s="85"/>
      <c r="BBL64" s="85"/>
      <c r="BBM64" s="85"/>
      <c r="BBN64" s="85"/>
      <c r="BBO64" s="85"/>
      <c r="BBP64" s="85"/>
      <c r="BBQ64" s="85"/>
      <c r="BBR64" s="85"/>
      <c r="BBS64" s="85"/>
      <c r="BBT64" s="85"/>
      <c r="BBU64" s="85"/>
      <c r="BBV64" s="85"/>
      <c r="BBW64" s="85"/>
      <c r="BBX64" s="85"/>
      <c r="BBY64" s="85"/>
      <c r="BBZ64" s="85"/>
      <c r="BCA64" s="85"/>
      <c r="BCB64" s="85"/>
      <c r="BCC64" s="85"/>
      <c r="BCD64" s="85"/>
      <c r="BCE64" s="85"/>
      <c r="BCF64" s="85"/>
      <c r="BCG64" s="85"/>
      <c r="BCH64" s="85"/>
      <c r="BCI64" s="85"/>
      <c r="BCJ64" s="85"/>
      <c r="BCK64" s="85"/>
      <c r="BCL64" s="85"/>
      <c r="BCM64" s="85"/>
      <c r="BCN64" s="85"/>
      <c r="BCO64" s="85"/>
      <c r="BCP64" s="85"/>
      <c r="BCQ64" s="85"/>
      <c r="BCR64" s="85"/>
      <c r="BCS64" s="85"/>
      <c r="BCT64" s="85"/>
      <c r="BCU64" s="85"/>
      <c r="BCV64" s="85"/>
      <c r="BCW64" s="85"/>
      <c r="BCX64" s="85"/>
      <c r="BCY64" s="85"/>
      <c r="BCZ64" s="85"/>
      <c r="BDA64" s="85"/>
      <c r="BDB64" s="85"/>
      <c r="BDC64" s="85"/>
      <c r="BDD64" s="85"/>
      <c r="BDE64" s="85"/>
      <c r="BDF64" s="85"/>
      <c r="BDG64" s="85"/>
      <c r="BDH64" s="85"/>
      <c r="BDI64" s="85"/>
      <c r="BDJ64" s="85"/>
      <c r="BDK64" s="85"/>
      <c r="BDL64" s="85"/>
      <c r="BDM64" s="85"/>
    </row>
    <row r="65" spans="1:1469" ht="30" customHeight="1">
      <c r="A65" s="269"/>
      <c r="B65" s="81">
        <v>62</v>
      </c>
      <c r="C65" s="87" t="s">
        <v>556</v>
      </c>
      <c r="D65" s="68" t="s">
        <v>850</v>
      </c>
      <c r="E65" s="66"/>
      <c r="F65" s="66" t="s">
        <v>68</v>
      </c>
      <c r="G65" s="66"/>
      <c r="H65" s="182"/>
      <c r="I65" s="182"/>
      <c r="J65" s="182"/>
      <c r="K65" s="245">
        <v>18588.259999999998</v>
      </c>
      <c r="L65" s="253"/>
      <c r="M65" s="132"/>
      <c r="N65" s="132"/>
      <c r="O65" s="132"/>
      <c r="P65" s="132"/>
      <c r="Q65" s="132"/>
      <c r="R65" s="132"/>
      <c r="S65" s="132"/>
      <c r="T65" s="132"/>
      <c r="U65" s="132"/>
      <c r="V65" s="132"/>
      <c r="W65" s="132"/>
      <c r="X65" s="132"/>
      <c r="Y65" s="132"/>
      <c r="Z65" s="132"/>
      <c r="AA65" s="132"/>
      <c r="AB65" s="132"/>
      <c r="AC65" s="132"/>
      <c r="AD65" s="138"/>
      <c r="AE65" s="132"/>
      <c r="AF65" s="134"/>
      <c r="AG65" s="132"/>
      <c r="AH65" s="132"/>
      <c r="AI65" s="132"/>
      <c r="AK65" s="85"/>
      <c r="AL65" s="85"/>
      <c r="AM65" s="85"/>
      <c r="AN65" s="85"/>
      <c r="AO65" s="85"/>
      <c r="AP65" s="85"/>
      <c r="AQ65" s="85"/>
      <c r="AR65" s="85"/>
      <c r="AS65" s="85"/>
      <c r="AT65" s="85"/>
      <c r="AU65" s="85"/>
      <c r="AV65" s="85"/>
      <c r="AW65" s="85"/>
      <c r="AX65" s="85"/>
      <c r="AY65" s="85"/>
      <c r="AZ65" s="85"/>
      <c r="BA65" s="85"/>
      <c r="BB65" s="85"/>
      <c r="BC65" s="85"/>
      <c r="BD65" s="85"/>
      <c r="BE65" s="85"/>
      <c r="BF65" s="85"/>
      <c r="BG65" s="85"/>
      <c r="BH65" s="85"/>
      <c r="BI65" s="85"/>
      <c r="BJ65" s="85"/>
      <c r="BK65" s="85"/>
      <c r="BL65" s="85"/>
      <c r="BM65" s="85"/>
      <c r="BN65" s="85"/>
      <c r="BO65" s="85"/>
      <c r="BP65" s="85"/>
      <c r="BQ65" s="85"/>
      <c r="BR65" s="85"/>
      <c r="BS65" s="85"/>
      <c r="BT65" s="85"/>
      <c r="BU65" s="85"/>
      <c r="BV65" s="85"/>
      <c r="BW65" s="85"/>
      <c r="BX65" s="85"/>
      <c r="BY65" s="85"/>
      <c r="BZ65" s="85"/>
      <c r="CA65" s="85"/>
      <c r="CB65" s="85"/>
      <c r="CC65" s="85"/>
      <c r="CD65" s="85"/>
      <c r="CE65" s="85"/>
      <c r="CF65" s="85"/>
      <c r="CG65" s="85"/>
      <c r="CH65" s="85"/>
      <c r="CI65" s="85"/>
      <c r="CJ65" s="85"/>
      <c r="CK65" s="85"/>
      <c r="CL65" s="85"/>
      <c r="CM65" s="85"/>
      <c r="CN65" s="85"/>
      <c r="CO65" s="85"/>
      <c r="CP65" s="85"/>
      <c r="CQ65" s="85"/>
      <c r="CR65" s="85"/>
      <c r="CS65" s="85"/>
      <c r="CT65" s="85"/>
      <c r="CU65" s="85"/>
      <c r="CV65" s="85"/>
      <c r="CW65" s="85"/>
      <c r="CX65" s="85"/>
      <c r="CY65" s="85"/>
      <c r="CZ65" s="85"/>
      <c r="DA65" s="85"/>
      <c r="DB65" s="85"/>
      <c r="DC65" s="85"/>
      <c r="DD65" s="85"/>
      <c r="DE65" s="85"/>
      <c r="DF65" s="85"/>
      <c r="DG65" s="85"/>
      <c r="DH65" s="85"/>
      <c r="DI65" s="85"/>
      <c r="DJ65" s="85"/>
      <c r="DK65" s="85"/>
      <c r="DL65" s="85"/>
      <c r="DM65" s="85"/>
      <c r="DN65" s="85"/>
      <c r="DO65" s="85"/>
      <c r="DP65" s="85"/>
      <c r="DQ65" s="85"/>
      <c r="DR65" s="85"/>
      <c r="DS65" s="85"/>
      <c r="DT65" s="85"/>
      <c r="DU65" s="85"/>
      <c r="DV65" s="85"/>
      <c r="DW65" s="85"/>
      <c r="DX65" s="85"/>
      <c r="DY65" s="85"/>
      <c r="DZ65" s="85"/>
      <c r="EA65" s="85"/>
      <c r="EB65" s="85"/>
      <c r="EC65" s="85"/>
      <c r="ED65" s="85"/>
      <c r="EE65" s="85"/>
      <c r="EF65" s="85"/>
      <c r="EG65" s="85"/>
      <c r="EH65" s="85"/>
      <c r="EI65" s="85"/>
      <c r="EJ65" s="85"/>
      <c r="EK65" s="85"/>
      <c r="EL65" s="85"/>
      <c r="EM65" s="85"/>
      <c r="EN65" s="85"/>
      <c r="EO65" s="85"/>
      <c r="EP65" s="85"/>
      <c r="EQ65" s="85"/>
      <c r="ER65" s="85"/>
      <c r="ES65" s="85"/>
      <c r="ET65" s="85"/>
      <c r="EU65" s="85"/>
      <c r="EV65" s="85"/>
      <c r="EW65" s="85"/>
      <c r="EX65" s="85"/>
      <c r="EY65" s="85"/>
      <c r="EZ65" s="85"/>
      <c r="FA65" s="85"/>
      <c r="FB65" s="85"/>
      <c r="FC65" s="85"/>
      <c r="FD65" s="85"/>
      <c r="FE65" s="85"/>
      <c r="FF65" s="85"/>
      <c r="FG65" s="85"/>
      <c r="FH65" s="85"/>
      <c r="FI65" s="85"/>
      <c r="FJ65" s="85"/>
      <c r="FK65" s="85"/>
      <c r="FL65" s="85"/>
      <c r="FM65" s="85"/>
      <c r="FN65" s="85"/>
      <c r="FO65" s="85"/>
      <c r="FP65" s="85"/>
      <c r="FQ65" s="85"/>
      <c r="FR65" s="85"/>
      <c r="FS65" s="85"/>
      <c r="FT65" s="85"/>
      <c r="FU65" s="85"/>
      <c r="FV65" s="85"/>
      <c r="FW65" s="85"/>
      <c r="FX65" s="85"/>
      <c r="FY65" s="85"/>
      <c r="FZ65" s="85"/>
      <c r="GA65" s="85"/>
      <c r="GB65" s="85"/>
      <c r="GC65" s="85"/>
      <c r="GD65" s="85"/>
      <c r="GE65" s="85"/>
      <c r="GF65" s="85"/>
      <c r="GG65" s="85"/>
      <c r="GH65" s="85"/>
      <c r="GI65" s="85"/>
      <c r="GJ65" s="85"/>
      <c r="GK65" s="85"/>
      <c r="GL65" s="85"/>
      <c r="GM65" s="85"/>
      <c r="GN65" s="85"/>
      <c r="GO65" s="85"/>
      <c r="GP65" s="85"/>
      <c r="GQ65" s="85"/>
      <c r="GR65" s="85"/>
      <c r="GS65" s="85"/>
      <c r="GT65" s="85"/>
      <c r="GU65" s="85"/>
      <c r="GV65" s="85"/>
      <c r="GW65" s="85"/>
      <c r="GX65" s="85"/>
      <c r="GY65" s="85"/>
      <c r="GZ65" s="85"/>
      <c r="HA65" s="85"/>
      <c r="HB65" s="85"/>
      <c r="HC65" s="85"/>
      <c r="HD65" s="85"/>
      <c r="HE65" s="85"/>
      <c r="HF65" s="85"/>
      <c r="HG65" s="85"/>
      <c r="HH65" s="85"/>
      <c r="HI65" s="85"/>
      <c r="HJ65" s="85"/>
      <c r="HK65" s="85"/>
      <c r="HL65" s="85"/>
      <c r="HM65" s="85"/>
      <c r="HN65" s="85"/>
      <c r="HO65" s="85"/>
      <c r="HP65" s="85"/>
      <c r="HQ65" s="85"/>
      <c r="HR65" s="85"/>
      <c r="HS65" s="85"/>
      <c r="HT65" s="85"/>
      <c r="HU65" s="85"/>
      <c r="HV65" s="85"/>
      <c r="HW65" s="85"/>
      <c r="HX65" s="85"/>
      <c r="HY65" s="85"/>
      <c r="HZ65" s="85"/>
      <c r="IA65" s="85"/>
      <c r="IB65" s="85"/>
      <c r="IC65" s="85"/>
      <c r="ID65" s="85"/>
      <c r="IE65" s="85"/>
      <c r="IF65" s="85"/>
      <c r="IG65" s="85"/>
      <c r="IH65" s="85"/>
      <c r="II65" s="85"/>
      <c r="IJ65" s="85"/>
      <c r="IK65" s="85"/>
      <c r="IL65" s="85"/>
      <c r="IM65" s="85"/>
      <c r="IN65" s="85"/>
      <c r="IO65" s="85"/>
      <c r="IP65" s="85"/>
      <c r="IQ65" s="85"/>
      <c r="IR65" s="85"/>
      <c r="IS65" s="85"/>
      <c r="IT65" s="85"/>
      <c r="IU65" s="85"/>
      <c r="IV65" s="85"/>
      <c r="IW65" s="85"/>
      <c r="IX65" s="85"/>
      <c r="IY65" s="85"/>
      <c r="IZ65" s="85"/>
      <c r="JA65" s="85"/>
      <c r="JB65" s="85"/>
      <c r="JC65" s="85"/>
      <c r="JD65" s="85"/>
      <c r="JE65" s="85"/>
      <c r="JF65" s="85"/>
      <c r="JG65" s="85"/>
      <c r="JH65" s="85"/>
      <c r="JI65" s="85"/>
      <c r="JJ65" s="85"/>
      <c r="JK65" s="85"/>
      <c r="JL65" s="85"/>
      <c r="JM65" s="85"/>
      <c r="JN65" s="85"/>
      <c r="JO65" s="85"/>
      <c r="JP65" s="85"/>
      <c r="JQ65" s="85"/>
      <c r="JR65" s="85"/>
      <c r="JS65" s="85"/>
      <c r="JT65" s="85"/>
      <c r="JU65" s="85"/>
      <c r="JV65" s="85"/>
      <c r="JW65" s="85"/>
      <c r="JX65" s="85"/>
      <c r="JY65" s="85"/>
      <c r="JZ65" s="85"/>
      <c r="KA65" s="85"/>
      <c r="KB65" s="85"/>
      <c r="KC65" s="85"/>
      <c r="KD65" s="85"/>
      <c r="KE65" s="85"/>
      <c r="KF65" s="85"/>
      <c r="KG65" s="85"/>
      <c r="KH65" s="85"/>
      <c r="KI65" s="85"/>
      <c r="KJ65" s="85"/>
      <c r="KK65" s="85"/>
      <c r="KL65" s="85"/>
      <c r="KM65" s="85"/>
      <c r="KN65" s="85"/>
      <c r="KO65" s="85"/>
      <c r="KP65" s="85"/>
      <c r="KQ65" s="85"/>
      <c r="KR65" s="85"/>
      <c r="KS65" s="85"/>
      <c r="KT65" s="85"/>
      <c r="KU65" s="85"/>
      <c r="KV65" s="85"/>
      <c r="KW65" s="85"/>
      <c r="KX65" s="85"/>
      <c r="KY65" s="85"/>
      <c r="KZ65" s="85"/>
      <c r="LA65" s="85"/>
      <c r="LB65" s="85"/>
      <c r="LC65" s="85"/>
      <c r="LD65" s="85"/>
      <c r="LE65" s="85"/>
      <c r="LF65" s="85"/>
      <c r="LG65" s="85"/>
      <c r="LH65" s="85"/>
      <c r="LI65" s="85"/>
      <c r="LJ65" s="85"/>
      <c r="LK65" s="85"/>
      <c r="LL65" s="85"/>
      <c r="LM65" s="85"/>
      <c r="LN65" s="85"/>
      <c r="LO65" s="85"/>
      <c r="LP65" s="85"/>
      <c r="LQ65" s="85"/>
      <c r="LR65" s="85"/>
      <c r="LS65" s="85"/>
      <c r="LT65" s="85"/>
      <c r="LU65" s="85"/>
      <c r="LV65" s="85"/>
      <c r="LW65" s="85"/>
      <c r="LX65" s="85"/>
      <c r="LY65" s="85"/>
      <c r="LZ65" s="85"/>
      <c r="MA65" s="85"/>
      <c r="MB65" s="85"/>
      <c r="MC65" s="85"/>
      <c r="MD65" s="85"/>
      <c r="ME65" s="85"/>
      <c r="MF65" s="85"/>
      <c r="MG65" s="85"/>
      <c r="MH65" s="85"/>
      <c r="MI65" s="85"/>
      <c r="MJ65" s="85"/>
      <c r="MK65" s="85"/>
      <c r="ML65" s="85"/>
      <c r="MM65" s="85"/>
      <c r="MN65" s="85"/>
      <c r="MO65" s="85"/>
      <c r="MP65" s="85"/>
      <c r="MQ65" s="85"/>
      <c r="MR65" s="85"/>
      <c r="MS65" s="85"/>
      <c r="MT65" s="85"/>
      <c r="MU65" s="85"/>
      <c r="MV65" s="85"/>
      <c r="MW65" s="85"/>
      <c r="MX65" s="85"/>
      <c r="MY65" s="85"/>
      <c r="MZ65" s="85"/>
      <c r="NA65" s="85"/>
      <c r="NB65" s="85"/>
      <c r="NC65" s="85"/>
      <c r="ND65" s="85"/>
      <c r="NE65" s="85"/>
      <c r="NF65" s="85"/>
      <c r="NG65" s="85"/>
      <c r="NH65" s="85"/>
      <c r="NI65" s="85"/>
      <c r="NJ65" s="85"/>
      <c r="NK65" s="85"/>
      <c r="NL65" s="85"/>
      <c r="NM65" s="85"/>
      <c r="NN65" s="85"/>
      <c r="NO65" s="85"/>
      <c r="NP65" s="85"/>
      <c r="NQ65" s="85"/>
      <c r="NR65" s="85"/>
      <c r="NS65" s="85"/>
      <c r="NT65" s="85"/>
      <c r="NU65" s="85"/>
      <c r="NV65" s="85"/>
      <c r="NW65" s="85"/>
      <c r="NX65" s="85"/>
      <c r="NY65" s="85"/>
      <c r="NZ65" s="85"/>
      <c r="OA65" s="85"/>
      <c r="OB65" s="85"/>
      <c r="OC65" s="85"/>
      <c r="OD65" s="85"/>
      <c r="OE65" s="85"/>
      <c r="OF65" s="85"/>
      <c r="OG65" s="85"/>
      <c r="OH65" s="85"/>
      <c r="OI65" s="85"/>
      <c r="OJ65" s="85"/>
      <c r="OK65" s="85"/>
      <c r="OL65" s="85"/>
      <c r="OM65" s="85"/>
      <c r="ON65" s="85"/>
      <c r="OO65" s="85"/>
      <c r="OP65" s="85"/>
      <c r="OQ65" s="85"/>
      <c r="OR65" s="85"/>
      <c r="OS65" s="85"/>
      <c r="OT65" s="85"/>
      <c r="OU65" s="85"/>
      <c r="OV65" s="85"/>
      <c r="OW65" s="85"/>
      <c r="OX65" s="85"/>
      <c r="OY65" s="85"/>
      <c r="OZ65" s="85"/>
      <c r="PA65" s="85"/>
      <c r="PB65" s="85"/>
      <c r="PC65" s="85"/>
      <c r="PD65" s="85"/>
      <c r="PE65" s="85"/>
      <c r="PF65" s="85"/>
      <c r="PG65" s="85"/>
      <c r="PH65" s="85"/>
      <c r="PI65" s="85"/>
      <c r="PJ65" s="85"/>
      <c r="PK65" s="85"/>
      <c r="PL65" s="85"/>
      <c r="PM65" s="85"/>
      <c r="PN65" s="85"/>
      <c r="PO65" s="85"/>
      <c r="PP65" s="85"/>
      <c r="PQ65" s="85"/>
      <c r="PR65" s="85"/>
      <c r="PS65" s="85"/>
      <c r="PT65" s="85"/>
      <c r="PU65" s="85"/>
      <c r="PV65" s="85"/>
      <c r="PW65" s="85"/>
      <c r="PX65" s="85"/>
      <c r="PY65" s="85"/>
      <c r="PZ65" s="85"/>
      <c r="QA65" s="85"/>
      <c r="QB65" s="85"/>
      <c r="QC65" s="85"/>
      <c r="QD65" s="85"/>
      <c r="QE65" s="85"/>
      <c r="QF65" s="85"/>
      <c r="QG65" s="85"/>
      <c r="QH65" s="85"/>
      <c r="QI65" s="85"/>
      <c r="QJ65" s="85"/>
      <c r="QK65" s="85"/>
      <c r="QL65" s="85"/>
      <c r="QM65" s="85"/>
      <c r="QN65" s="85"/>
      <c r="QO65" s="85"/>
      <c r="QP65" s="85"/>
      <c r="QQ65" s="85"/>
      <c r="QR65" s="85"/>
      <c r="QS65" s="85"/>
      <c r="QT65" s="85"/>
      <c r="QU65" s="85"/>
      <c r="QV65" s="85"/>
      <c r="QW65" s="85"/>
      <c r="QX65" s="85"/>
      <c r="QY65" s="85"/>
      <c r="QZ65" s="85"/>
      <c r="RA65" s="85"/>
      <c r="RB65" s="85"/>
      <c r="RC65" s="85"/>
      <c r="RD65" s="85"/>
      <c r="RE65" s="85"/>
      <c r="RF65" s="85"/>
      <c r="RG65" s="85"/>
      <c r="RH65" s="85"/>
      <c r="RI65" s="85"/>
      <c r="RJ65" s="85"/>
      <c r="RK65" s="85"/>
      <c r="RL65" s="85"/>
      <c r="RM65" s="85"/>
      <c r="RN65" s="85"/>
      <c r="RO65" s="85"/>
      <c r="RP65" s="85"/>
      <c r="RQ65" s="85"/>
      <c r="RR65" s="85"/>
      <c r="RS65" s="85"/>
      <c r="RT65" s="85"/>
      <c r="RU65" s="85"/>
      <c r="RV65" s="85"/>
      <c r="RW65" s="85"/>
      <c r="RX65" s="85"/>
      <c r="RY65" s="85"/>
      <c r="RZ65" s="85"/>
      <c r="SA65" s="85"/>
      <c r="SB65" s="85"/>
      <c r="SC65" s="85"/>
      <c r="SD65" s="85"/>
      <c r="SE65" s="85"/>
      <c r="SF65" s="85"/>
      <c r="SG65" s="85"/>
      <c r="SH65" s="85"/>
      <c r="SI65" s="85"/>
      <c r="SJ65" s="85"/>
      <c r="SK65" s="85"/>
      <c r="SL65" s="85"/>
      <c r="SM65" s="85"/>
      <c r="SN65" s="85"/>
      <c r="SO65" s="85"/>
      <c r="SP65" s="85"/>
      <c r="SQ65" s="85"/>
      <c r="SR65" s="85"/>
      <c r="SS65" s="85"/>
      <c r="ST65" s="85"/>
      <c r="SU65" s="85"/>
      <c r="SV65" s="85"/>
      <c r="SW65" s="85"/>
      <c r="SX65" s="85"/>
      <c r="SY65" s="85"/>
      <c r="SZ65" s="85"/>
      <c r="TA65" s="85"/>
      <c r="TB65" s="85"/>
      <c r="TC65" s="85"/>
      <c r="TD65" s="85"/>
      <c r="TE65" s="85"/>
      <c r="TF65" s="85"/>
      <c r="TG65" s="85"/>
      <c r="TH65" s="85"/>
      <c r="TI65" s="85"/>
      <c r="TJ65" s="85"/>
      <c r="TK65" s="85"/>
      <c r="TL65" s="85"/>
      <c r="TM65" s="85"/>
      <c r="TN65" s="85"/>
      <c r="TO65" s="85"/>
      <c r="TP65" s="85"/>
      <c r="TQ65" s="85"/>
      <c r="TR65" s="85"/>
      <c r="TS65" s="85"/>
      <c r="TT65" s="85"/>
      <c r="TU65" s="85"/>
      <c r="TV65" s="85"/>
      <c r="TW65" s="85"/>
      <c r="TX65" s="85"/>
      <c r="TY65" s="85"/>
      <c r="TZ65" s="85"/>
      <c r="UA65" s="85"/>
      <c r="UB65" s="85"/>
      <c r="UC65" s="85"/>
      <c r="UD65" s="85"/>
      <c r="UE65" s="85"/>
      <c r="UF65" s="85"/>
      <c r="UG65" s="85"/>
      <c r="UH65" s="85"/>
      <c r="UI65" s="85"/>
      <c r="UJ65" s="85"/>
      <c r="UK65" s="85"/>
      <c r="UL65" s="85"/>
      <c r="UM65" s="85"/>
      <c r="UN65" s="85"/>
      <c r="UO65" s="85"/>
      <c r="UP65" s="85"/>
      <c r="UQ65" s="85"/>
      <c r="UR65" s="85"/>
      <c r="US65" s="85"/>
      <c r="UT65" s="85"/>
      <c r="UU65" s="85"/>
      <c r="UV65" s="85"/>
      <c r="UW65" s="85"/>
      <c r="UX65" s="85"/>
      <c r="UY65" s="85"/>
      <c r="UZ65" s="85"/>
      <c r="VA65" s="85"/>
      <c r="VB65" s="85"/>
      <c r="VC65" s="85"/>
      <c r="VD65" s="85"/>
      <c r="VE65" s="85"/>
      <c r="VF65" s="85"/>
      <c r="VG65" s="85"/>
      <c r="VH65" s="85"/>
      <c r="VI65" s="85"/>
      <c r="VJ65" s="85"/>
      <c r="VK65" s="85"/>
      <c r="VL65" s="85"/>
      <c r="VM65" s="85"/>
      <c r="VN65" s="85"/>
      <c r="VO65" s="85"/>
      <c r="VP65" s="85"/>
      <c r="VQ65" s="85"/>
      <c r="VR65" s="85"/>
      <c r="VS65" s="85"/>
      <c r="VT65" s="85"/>
      <c r="VU65" s="85"/>
      <c r="VV65" s="85"/>
      <c r="VW65" s="85"/>
      <c r="VX65" s="85"/>
      <c r="VY65" s="85"/>
      <c r="VZ65" s="85"/>
      <c r="WA65" s="85"/>
      <c r="WB65" s="85"/>
      <c r="WC65" s="85"/>
      <c r="WD65" s="85"/>
      <c r="WE65" s="85"/>
      <c r="WF65" s="85"/>
      <c r="WG65" s="85"/>
      <c r="WH65" s="85"/>
      <c r="WI65" s="85"/>
      <c r="WJ65" s="85"/>
      <c r="WK65" s="85"/>
      <c r="WL65" s="85"/>
      <c r="WM65" s="85"/>
      <c r="WN65" s="85"/>
      <c r="WO65" s="85"/>
      <c r="WP65" s="85"/>
      <c r="WQ65" s="85"/>
      <c r="WR65" s="85"/>
      <c r="WS65" s="85"/>
      <c r="WT65" s="85"/>
      <c r="WU65" s="85"/>
      <c r="WV65" s="85"/>
      <c r="WW65" s="85"/>
      <c r="WX65" s="85"/>
      <c r="WY65" s="85"/>
      <c r="WZ65" s="85"/>
      <c r="XA65" s="85"/>
      <c r="XB65" s="85"/>
      <c r="XC65" s="85"/>
      <c r="XD65" s="85"/>
      <c r="XE65" s="85"/>
      <c r="XF65" s="85"/>
      <c r="XG65" s="85"/>
      <c r="XH65" s="85"/>
      <c r="XI65" s="85"/>
      <c r="XJ65" s="85"/>
      <c r="XK65" s="85"/>
      <c r="XL65" s="85"/>
      <c r="XM65" s="85"/>
      <c r="XN65" s="85"/>
      <c r="XO65" s="85"/>
      <c r="XP65" s="85"/>
      <c r="XQ65" s="85"/>
      <c r="XR65" s="85"/>
      <c r="XS65" s="85"/>
      <c r="XT65" s="85"/>
      <c r="XU65" s="85"/>
      <c r="XV65" s="85"/>
      <c r="XW65" s="85"/>
      <c r="XX65" s="85"/>
      <c r="XY65" s="85"/>
      <c r="XZ65" s="85"/>
      <c r="YA65" s="85"/>
      <c r="YB65" s="85"/>
      <c r="YC65" s="85"/>
      <c r="YD65" s="85"/>
      <c r="YE65" s="85"/>
      <c r="YF65" s="85"/>
      <c r="YG65" s="85"/>
      <c r="YH65" s="85"/>
      <c r="YI65" s="85"/>
      <c r="YJ65" s="85"/>
      <c r="YK65" s="85"/>
      <c r="YL65" s="85"/>
      <c r="YM65" s="85"/>
      <c r="YN65" s="85"/>
      <c r="YO65" s="85"/>
      <c r="YP65" s="85"/>
      <c r="YQ65" s="85"/>
      <c r="YR65" s="85"/>
      <c r="YS65" s="85"/>
      <c r="YT65" s="85"/>
      <c r="YU65" s="85"/>
      <c r="YV65" s="85"/>
      <c r="YW65" s="85"/>
      <c r="YX65" s="85"/>
      <c r="YY65" s="85"/>
      <c r="YZ65" s="85"/>
      <c r="ZA65" s="85"/>
      <c r="ZB65" s="85"/>
      <c r="ZC65" s="85"/>
      <c r="ZD65" s="85"/>
      <c r="ZE65" s="85"/>
      <c r="ZF65" s="85"/>
      <c r="ZG65" s="85"/>
      <c r="ZH65" s="85"/>
      <c r="ZI65" s="85"/>
      <c r="ZJ65" s="85"/>
      <c r="ZK65" s="85"/>
      <c r="ZL65" s="85"/>
      <c r="ZM65" s="85"/>
      <c r="ZN65" s="85"/>
      <c r="ZO65" s="85"/>
      <c r="ZP65" s="85"/>
      <c r="ZQ65" s="85"/>
      <c r="ZR65" s="85"/>
      <c r="ZS65" s="85"/>
      <c r="ZT65" s="85"/>
      <c r="ZU65" s="85"/>
      <c r="ZV65" s="85"/>
      <c r="ZW65" s="85"/>
      <c r="ZX65" s="85"/>
      <c r="ZY65" s="85"/>
      <c r="ZZ65" s="85"/>
      <c r="AAA65" s="85"/>
      <c r="AAB65" s="85"/>
      <c r="AAC65" s="85"/>
      <c r="AAD65" s="85"/>
      <c r="AAE65" s="85"/>
      <c r="AAF65" s="85"/>
      <c r="AAG65" s="85"/>
      <c r="AAH65" s="85"/>
      <c r="AAI65" s="85"/>
      <c r="AAJ65" s="85"/>
      <c r="AAK65" s="85"/>
      <c r="AAL65" s="85"/>
      <c r="AAM65" s="85"/>
      <c r="AAN65" s="85"/>
      <c r="AAO65" s="85"/>
      <c r="AAP65" s="85"/>
      <c r="AAQ65" s="85"/>
      <c r="AAR65" s="85"/>
      <c r="AAS65" s="85"/>
      <c r="AAT65" s="85"/>
      <c r="AAU65" s="85"/>
      <c r="AAV65" s="85"/>
      <c r="AAW65" s="85"/>
      <c r="AAX65" s="85"/>
      <c r="AAY65" s="85"/>
      <c r="AAZ65" s="85"/>
      <c r="ABA65" s="85"/>
      <c r="ABB65" s="85"/>
      <c r="ABC65" s="85"/>
      <c r="ABD65" s="85"/>
      <c r="ABE65" s="85"/>
      <c r="ABF65" s="85"/>
      <c r="ABG65" s="85"/>
      <c r="ABH65" s="85"/>
      <c r="ABI65" s="85"/>
      <c r="ABJ65" s="85"/>
      <c r="ABK65" s="85"/>
      <c r="ABL65" s="85"/>
      <c r="ABM65" s="85"/>
      <c r="ABN65" s="85"/>
      <c r="ABO65" s="85"/>
      <c r="ABP65" s="85"/>
      <c r="ABQ65" s="85"/>
      <c r="ABR65" s="85"/>
      <c r="ABS65" s="85"/>
      <c r="ABT65" s="85"/>
      <c r="ABU65" s="85"/>
      <c r="ABV65" s="85"/>
      <c r="ABW65" s="85"/>
      <c r="ABX65" s="85"/>
      <c r="ABY65" s="85"/>
      <c r="ABZ65" s="85"/>
      <c r="ACA65" s="85"/>
      <c r="ACB65" s="85"/>
      <c r="ACC65" s="85"/>
      <c r="ACD65" s="85"/>
      <c r="ACE65" s="85"/>
      <c r="ACF65" s="85"/>
      <c r="ACG65" s="85"/>
      <c r="ACH65" s="85"/>
      <c r="ACI65" s="85"/>
      <c r="ACJ65" s="85"/>
      <c r="ACK65" s="85"/>
      <c r="ACL65" s="85"/>
      <c r="ACM65" s="85"/>
      <c r="ACN65" s="85"/>
      <c r="ACO65" s="85"/>
      <c r="ACP65" s="85"/>
      <c r="ACQ65" s="85"/>
      <c r="ACR65" s="85"/>
      <c r="ACS65" s="85"/>
      <c r="ACT65" s="85"/>
      <c r="ACU65" s="85"/>
      <c r="ACV65" s="85"/>
      <c r="ACW65" s="85"/>
      <c r="ACX65" s="85"/>
      <c r="ACY65" s="85"/>
      <c r="ACZ65" s="85"/>
      <c r="ADA65" s="85"/>
      <c r="ADB65" s="85"/>
      <c r="ADC65" s="85"/>
      <c r="ADD65" s="85"/>
      <c r="ADE65" s="85"/>
      <c r="ADF65" s="85"/>
      <c r="ADG65" s="85"/>
      <c r="ADH65" s="85"/>
      <c r="ADI65" s="85"/>
      <c r="ADJ65" s="85"/>
      <c r="ADK65" s="85"/>
      <c r="ADL65" s="85"/>
      <c r="ADM65" s="85"/>
      <c r="ADN65" s="85"/>
      <c r="ADO65" s="85"/>
      <c r="ADP65" s="85"/>
      <c r="ADQ65" s="85"/>
      <c r="ADR65" s="85"/>
      <c r="ADS65" s="85"/>
      <c r="ADT65" s="85"/>
      <c r="ADU65" s="85"/>
      <c r="ADV65" s="85"/>
      <c r="ADW65" s="85"/>
      <c r="ADX65" s="85"/>
      <c r="ADY65" s="85"/>
      <c r="ADZ65" s="85"/>
      <c r="AEA65" s="85"/>
      <c r="AEB65" s="85"/>
      <c r="AEC65" s="85"/>
      <c r="AED65" s="85"/>
      <c r="AEE65" s="85"/>
      <c r="AEF65" s="85"/>
      <c r="AEG65" s="85"/>
      <c r="AEH65" s="85"/>
      <c r="AEI65" s="85"/>
      <c r="AEJ65" s="85"/>
      <c r="AEK65" s="85"/>
      <c r="AEL65" s="85"/>
      <c r="AEM65" s="85"/>
      <c r="AEN65" s="85"/>
      <c r="AEO65" s="85"/>
      <c r="AEP65" s="85"/>
      <c r="AEQ65" s="85"/>
      <c r="AER65" s="85"/>
      <c r="AES65" s="85"/>
      <c r="AET65" s="85"/>
      <c r="AEU65" s="85"/>
      <c r="AEV65" s="85"/>
      <c r="AEW65" s="85"/>
      <c r="AEX65" s="85"/>
      <c r="AEY65" s="85"/>
      <c r="AEZ65" s="85"/>
      <c r="AFA65" s="85"/>
      <c r="AFB65" s="85"/>
      <c r="AFC65" s="85"/>
      <c r="AFD65" s="85"/>
      <c r="AFE65" s="85"/>
      <c r="AFF65" s="85"/>
      <c r="AFG65" s="85"/>
      <c r="AFH65" s="85"/>
      <c r="AFI65" s="85"/>
      <c r="AFJ65" s="85"/>
      <c r="AFK65" s="85"/>
      <c r="AFL65" s="85"/>
      <c r="AFM65" s="85"/>
      <c r="AFN65" s="85"/>
      <c r="AFO65" s="85"/>
      <c r="AFP65" s="85"/>
      <c r="AFQ65" s="85"/>
      <c r="AFR65" s="85"/>
      <c r="AFS65" s="85"/>
      <c r="AFT65" s="85"/>
      <c r="AFU65" s="85"/>
      <c r="AFV65" s="85"/>
      <c r="AFW65" s="85"/>
      <c r="AFX65" s="85"/>
      <c r="AFY65" s="85"/>
      <c r="AFZ65" s="85"/>
      <c r="AGA65" s="85"/>
      <c r="AGB65" s="85"/>
      <c r="AGC65" s="85"/>
      <c r="AGD65" s="85"/>
      <c r="AGE65" s="85"/>
      <c r="AGF65" s="85"/>
      <c r="AGG65" s="85"/>
      <c r="AGH65" s="85"/>
      <c r="AGI65" s="85"/>
      <c r="AGJ65" s="85"/>
      <c r="AGK65" s="85"/>
      <c r="AGL65" s="85"/>
      <c r="AGM65" s="85"/>
      <c r="AGN65" s="85"/>
      <c r="AGO65" s="85"/>
      <c r="AGP65" s="85"/>
      <c r="AGQ65" s="85"/>
      <c r="AGR65" s="85"/>
      <c r="AGS65" s="85"/>
      <c r="AGT65" s="85"/>
      <c r="AGU65" s="85"/>
      <c r="AGV65" s="85"/>
      <c r="AGW65" s="85"/>
      <c r="AGX65" s="85"/>
      <c r="AGY65" s="85"/>
      <c r="AGZ65" s="85"/>
      <c r="AHA65" s="85"/>
      <c r="AHB65" s="85"/>
      <c r="AHC65" s="85"/>
      <c r="AHD65" s="85"/>
      <c r="AHE65" s="85"/>
      <c r="AHF65" s="85"/>
      <c r="AHG65" s="85"/>
      <c r="AHH65" s="85"/>
      <c r="AHI65" s="85"/>
      <c r="AHJ65" s="85"/>
      <c r="AHK65" s="85"/>
      <c r="AHL65" s="85"/>
      <c r="AHM65" s="85"/>
      <c r="AHN65" s="85"/>
      <c r="AHO65" s="85"/>
      <c r="AHP65" s="85"/>
      <c r="AHQ65" s="85"/>
      <c r="AHR65" s="85"/>
      <c r="AHS65" s="85"/>
      <c r="AHT65" s="85"/>
      <c r="AHU65" s="85"/>
      <c r="AHV65" s="85"/>
      <c r="AHW65" s="85"/>
      <c r="AHX65" s="85"/>
      <c r="AHY65" s="85"/>
      <c r="AHZ65" s="85"/>
      <c r="AIA65" s="85"/>
      <c r="AIB65" s="85"/>
      <c r="AIC65" s="85"/>
      <c r="AID65" s="85"/>
      <c r="AIE65" s="85"/>
      <c r="AIF65" s="85"/>
      <c r="AIG65" s="85"/>
      <c r="AIH65" s="85"/>
      <c r="AII65" s="85"/>
      <c r="AIJ65" s="85"/>
      <c r="AIK65" s="85"/>
      <c r="AIL65" s="85"/>
      <c r="AIM65" s="85"/>
      <c r="AIN65" s="85"/>
      <c r="AIO65" s="85"/>
      <c r="AIP65" s="85"/>
      <c r="AIQ65" s="85"/>
      <c r="AIR65" s="85"/>
      <c r="AIS65" s="85"/>
      <c r="AIT65" s="85"/>
      <c r="AIU65" s="85"/>
      <c r="AIV65" s="85"/>
      <c r="AIW65" s="85"/>
      <c r="AIX65" s="85"/>
      <c r="AIY65" s="85"/>
      <c r="AIZ65" s="85"/>
      <c r="AJA65" s="85"/>
      <c r="AJB65" s="85"/>
      <c r="AJC65" s="85"/>
      <c r="AJD65" s="85"/>
      <c r="AJE65" s="85"/>
      <c r="AJF65" s="85"/>
      <c r="AJG65" s="85"/>
      <c r="AJH65" s="85"/>
      <c r="AJI65" s="85"/>
      <c r="AJJ65" s="85"/>
      <c r="AJK65" s="85"/>
      <c r="AJL65" s="85"/>
      <c r="AJM65" s="85"/>
      <c r="AJN65" s="85"/>
      <c r="AJO65" s="85"/>
      <c r="AJP65" s="85"/>
      <c r="AJQ65" s="85"/>
      <c r="AJR65" s="85"/>
      <c r="AJS65" s="85"/>
      <c r="AJT65" s="85"/>
      <c r="AJU65" s="85"/>
      <c r="AJV65" s="85"/>
      <c r="AJW65" s="85"/>
      <c r="AJX65" s="85"/>
      <c r="AJY65" s="85"/>
      <c r="AJZ65" s="85"/>
      <c r="AKA65" s="85"/>
      <c r="AKB65" s="85"/>
      <c r="AKC65" s="85"/>
      <c r="AKD65" s="85"/>
      <c r="AKE65" s="85"/>
      <c r="AKF65" s="85"/>
      <c r="AKG65" s="85"/>
      <c r="AKH65" s="85"/>
      <c r="AKI65" s="85"/>
      <c r="AKJ65" s="85"/>
      <c r="AKK65" s="85"/>
      <c r="AKL65" s="85"/>
      <c r="AKM65" s="85"/>
      <c r="AKN65" s="85"/>
      <c r="AKO65" s="85"/>
      <c r="AKP65" s="85"/>
      <c r="AKQ65" s="85"/>
      <c r="AKR65" s="85"/>
      <c r="AKS65" s="85"/>
      <c r="AKT65" s="85"/>
      <c r="AKU65" s="85"/>
      <c r="AKV65" s="85"/>
      <c r="AKW65" s="85"/>
      <c r="AKX65" s="85"/>
      <c r="AKY65" s="85"/>
      <c r="AKZ65" s="85"/>
      <c r="ALA65" s="85"/>
      <c r="ALB65" s="85"/>
      <c r="ALC65" s="85"/>
      <c r="ALD65" s="85"/>
      <c r="ALE65" s="85"/>
      <c r="ALF65" s="85"/>
      <c r="ALG65" s="85"/>
      <c r="ALH65" s="85"/>
      <c r="ALI65" s="85"/>
      <c r="ALJ65" s="85"/>
      <c r="ALK65" s="85"/>
      <c r="ALL65" s="85"/>
      <c r="ALM65" s="85"/>
      <c r="ALN65" s="85"/>
      <c r="ALO65" s="85"/>
      <c r="ALP65" s="85"/>
      <c r="ALQ65" s="85"/>
      <c r="ALR65" s="85"/>
      <c r="ALS65" s="85"/>
      <c r="ALT65" s="85"/>
      <c r="ALU65" s="85"/>
      <c r="ALV65" s="85"/>
      <c r="ALW65" s="85"/>
      <c r="ALX65" s="85"/>
      <c r="ALY65" s="85"/>
      <c r="ALZ65" s="85"/>
      <c r="AMA65" s="85"/>
      <c r="AMB65" s="85"/>
      <c r="AMC65" s="85"/>
      <c r="AMD65" s="85"/>
      <c r="AME65" s="85"/>
      <c r="AMF65" s="85"/>
      <c r="AMG65" s="85"/>
      <c r="AMH65" s="85"/>
      <c r="AMI65" s="85"/>
      <c r="AMJ65" s="85"/>
      <c r="AMK65" s="85"/>
      <c r="AML65" s="85"/>
      <c r="AMM65" s="85"/>
      <c r="AMN65" s="85"/>
      <c r="AMO65" s="85"/>
      <c r="AMP65" s="85"/>
      <c r="AMQ65" s="85"/>
      <c r="AMR65" s="85"/>
      <c r="AMS65" s="85"/>
      <c r="AMT65" s="85"/>
      <c r="AMU65" s="85"/>
      <c r="AMV65" s="85"/>
      <c r="AMW65" s="85"/>
      <c r="AMX65" s="85"/>
      <c r="AMY65" s="85"/>
      <c r="AMZ65" s="85"/>
      <c r="ANA65" s="85"/>
      <c r="ANB65" s="85"/>
      <c r="ANC65" s="85"/>
      <c r="AND65" s="85"/>
      <c r="ANE65" s="85"/>
      <c r="ANF65" s="85"/>
      <c r="ANG65" s="85"/>
      <c r="ANH65" s="85"/>
      <c r="ANI65" s="85"/>
      <c r="ANJ65" s="85"/>
      <c r="ANK65" s="85"/>
      <c r="ANL65" s="85"/>
      <c r="ANM65" s="85"/>
      <c r="ANN65" s="85"/>
      <c r="ANO65" s="85"/>
      <c r="ANP65" s="85"/>
      <c r="ANQ65" s="85"/>
      <c r="ANR65" s="85"/>
      <c r="ANS65" s="85"/>
      <c r="ANT65" s="85"/>
      <c r="ANU65" s="85"/>
      <c r="ANV65" s="85"/>
      <c r="ANW65" s="85"/>
      <c r="ANX65" s="85"/>
      <c r="ANY65" s="85"/>
      <c r="ANZ65" s="85"/>
      <c r="AOA65" s="85"/>
      <c r="AOB65" s="85"/>
      <c r="AOC65" s="85"/>
      <c r="AOD65" s="85"/>
      <c r="AOE65" s="85"/>
      <c r="AOF65" s="85"/>
      <c r="AOG65" s="85"/>
      <c r="AOH65" s="85"/>
      <c r="AOI65" s="85"/>
      <c r="AOJ65" s="85"/>
      <c r="AOK65" s="85"/>
      <c r="AOL65" s="85"/>
      <c r="AOM65" s="85"/>
      <c r="AON65" s="85"/>
      <c r="AOO65" s="85"/>
      <c r="AOP65" s="85"/>
      <c r="AOQ65" s="85"/>
      <c r="AOR65" s="85"/>
      <c r="AOS65" s="85"/>
      <c r="AOT65" s="85"/>
      <c r="AOU65" s="85"/>
      <c r="AOV65" s="85"/>
      <c r="AOW65" s="85"/>
      <c r="AOX65" s="85"/>
      <c r="AOY65" s="85"/>
      <c r="AOZ65" s="85"/>
      <c r="APA65" s="85"/>
      <c r="APB65" s="85"/>
      <c r="APC65" s="85"/>
      <c r="APD65" s="85"/>
      <c r="APE65" s="85"/>
      <c r="APF65" s="85"/>
      <c r="APG65" s="85"/>
      <c r="APH65" s="85"/>
      <c r="API65" s="85"/>
      <c r="APJ65" s="85"/>
      <c r="APK65" s="85"/>
      <c r="APL65" s="85"/>
      <c r="APM65" s="85"/>
      <c r="APN65" s="85"/>
      <c r="APO65" s="85"/>
      <c r="APP65" s="85"/>
      <c r="APQ65" s="85"/>
      <c r="APR65" s="85"/>
      <c r="APS65" s="85"/>
      <c r="APT65" s="85"/>
      <c r="APU65" s="85"/>
      <c r="APV65" s="85"/>
      <c r="APW65" s="85"/>
      <c r="APX65" s="85"/>
      <c r="APY65" s="85"/>
      <c r="APZ65" s="85"/>
      <c r="AQA65" s="85"/>
      <c r="AQB65" s="85"/>
      <c r="AQC65" s="85"/>
      <c r="AQD65" s="85"/>
      <c r="AQE65" s="85"/>
      <c r="AQF65" s="85"/>
      <c r="AQG65" s="85"/>
      <c r="AQH65" s="85"/>
      <c r="AQI65" s="85"/>
      <c r="AQJ65" s="85"/>
      <c r="AQK65" s="85"/>
      <c r="AQL65" s="85"/>
      <c r="AQM65" s="85"/>
      <c r="AQN65" s="85"/>
      <c r="AQO65" s="85"/>
      <c r="AQP65" s="85"/>
      <c r="AQQ65" s="85"/>
      <c r="AQR65" s="85"/>
      <c r="AQS65" s="85"/>
      <c r="AQT65" s="85"/>
      <c r="AQU65" s="85"/>
      <c r="AQV65" s="85"/>
      <c r="AQW65" s="85"/>
      <c r="AQX65" s="85"/>
      <c r="AQY65" s="85"/>
      <c r="AQZ65" s="85"/>
      <c r="ARA65" s="85"/>
      <c r="ARB65" s="85"/>
      <c r="ARC65" s="85"/>
      <c r="ARD65" s="85"/>
      <c r="ARE65" s="85"/>
      <c r="ARF65" s="85"/>
      <c r="ARG65" s="85"/>
      <c r="ARH65" s="85"/>
      <c r="ARI65" s="85"/>
      <c r="ARJ65" s="85"/>
      <c r="ARK65" s="85"/>
      <c r="ARL65" s="85"/>
      <c r="ARM65" s="85"/>
      <c r="ARN65" s="85"/>
      <c r="ARO65" s="85"/>
      <c r="ARP65" s="85"/>
      <c r="ARQ65" s="85"/>
      <c r="ARR65" s="85"/>
      <c r="ARS65" s="85"/>
      <c r="ART65" s="85"/>
      <c r="ARU65" s="85"/>
      <c r="ARV65" s="85"/>
      <c r="ARW65" s="85"/>
      <c r="ARX65" s="85"/>
      <c r="ARY65" s="85"/>
      <c r="ARZ65" s="85"/>
      <c r="ASA65" s="85"/>
      <c r="ASB65" s="85"/>
      <c r="ASC65" s="85"/>
      <c r="ASD65" s="85"/>
      <c r="ASE65" s="85"/>
      <c r="ASF65" s="85"/>
      <c r="ASG65" s="85"/>
      <c r="ASH65" s="85"/>
      <c r="ASI65" s="85"/>
      <c r="ASJ65" s="85"/>
      <c r="ASK65" s="85"/>
      <c r="ASL65" s="85"/>
      <c r="ASM65" s="85"/>
      <c r="ASN65" s="85"/>
      <c r="ASO65" s="85"/>
      <c r="ASP65" s="85"/>
      <c r="ASQ65" s="85"/>
      <c r="ASR65" s="85"/>
      <c r="ASS65" s="85"/>
      <c r="AST65" s="85"/>
      <c r="ASU65" s="85"/>
      <c r="ASV65" s="85"/>
      <c r="ASW65" s="85"/>
      <c r="ASX65" s="85"/>
      <c r="ASY65" s="85"/>
      <c r="ASZ65" s="85"/>
      <c r="ATA65" s="85"/>
      <c r="ATB65" s="85"/>
      <c r="ATC65" s="85"/>
      <c r="ATD65" s="85"/>
      <c r="ATE65" s="85"/>
      <c r="ATF65" s="85"/>
      <c r="ATG65" s="85"/>
      <c r="ATH65" s="85"/>
      <c r="ATI65" s="85"/>
      <c r="ATJ65" s="85"/>
      <c r="ATK65" s="85"/>
      <c r="ATL65" s="85"/>
      <c r="ATM65" s="85"/>
      <c r="ATN65" s="85"/>
      <c r="ATO65" s="85"/>
      <c r="ATP65" s="85"/>
      <c r="ATQ65" s="85"/>
      <c r="ATR65" s="85"/>
      <c r="ATS65" s="85"/>
      <c r="ATT65" s="85"/>
      <c r="ATU65" s="85"/>
      <c r="ATV65" s="85"/>
      <c r="ATW65" s="85"/>
      <c r="ATX65" s="85"/>
      <c r="ATY65" s="85"/>
      <c r="ATZ65" s="85"/>
      <c r="AUA65" s="85"/>
      <c r="AUB65" s="85"/>
      <c r="AUC65" s="85"/>
      <c r="AUD65" s="85"/>
      <c r="AUE65" s="85"/>
      <c r="AUF65" s="85"/>
      <c r="AUG65" s="85"/>
      <c r="AUH65" s="85"/>
      <c r="AUI65" s="85"/>
      <c r="AUJ65" s="85"/>
      <c r="AUK65" s="85"/>
      <c r="AUL65" s="85"/>
      <c r="AUM65" s="85"/>
      <c r="AUN65" s="85"/>
      <c r="AUO65" s="85"/>
      <c r="AUP65" s="85"/>
      <c r="AUQ65" s="85"/>
      <c r="AUR65" s="85"/>
      <c r="AUS65" s="85"/>
      <c r="AUT65" s="85"/>
      <c r="AUU65" s="85"/>
      <c r="AUV65" s="85"/>
      <c r="AUW65" s="85"/>
      <c r="AUX65" s="85"/>
      <c r="AUY65" s="85"/>
      <c r="AUZ65" s="85"/>
      <c r="AVA65" s="85"/>
      <c r="AVB65" s="85"/>
      <c r="AVC65" s="85"/>
      <c r="AVD65" s="85"/>
      <c r="AVE65" s="85"/>
      <c r="AVF65" s="85"/>
      <c r="AVG65" s="85"/>
      <c r="AVH65" s="85"/>
      <c r="AVI65" s="85"/>
      <c r="AVJ65" s="85"/>
      <c r="AVK65" s="85"/>
      <c r="AVL65" s="85"/>
      <c r="AVM65" s="85"/>
      <c r="AVN65" s="85"/>
      <c r="AVO65" s="85"/>
      <c r="AVP65" s="85"/>
      <c r="AVQ65" s="85"/>
      <c r="AVR65" s="85"/>
      <c r="AVS65" s="85"/>
      <c r="AVT65" s="85"/>
      <c r="AVU65" s="85"/>
      <c r="AVV65" s="85"/>
      <c r="AVW65" s="85"/>
      <c r="AVX65" s="85"/>
      <c r="AVY65" s="85"/>
      <c r="AVZ65" s="85"/>
      <c r="AWA65" s="85"/>
      <c r="AWB65" s="85"/>
      <c r="AWC65" s="85"/>
      <c r="AWD65" s="85"/>
      <c r="AWE65" s="85"/>
      <c r="AWF65" s="85"/>
      <c r="AWG65" s="85"/>
      <c r="AWH65" s="85"/>
      <c r="AWI65" s="85"/>
      <c r="AWJ65" s="85"/>
      <c r="AWK65" s="85"/>
      <c r="AWL65" s="85"/>
      <c r="AWM65" s="85"/>
      <c r="AWN65" s="85"/>
      <c r="AWO65" s="85"/>
      <c r="AWP65" s="85"/>
      <c r="AWQ65" s="85"/>
      <c r="AWR65" s="85"/>
      <c r="AWS65" s="85"/>
      <c r="AWT65" s="85"/>
      <c r="AWU65" s="85"/>
      <c r="AWV65" s="85"/>
      <c r="AWW65" s="85"/>
      <c r="AWX65" s="85"/>
      <c r="AWY65" s="85"/>
      <c r="AWZ65" s="85"/>
      <c r="AXA65" s="85"/>
      <c r="AXB65" s="85"/>
      <c r="AXC65" s="85"/>
      <c r="AXD65" s="85"/>
      <c r="AXE65" s="85"/>
      <c r="AXF65" s="85"/>
      <c r="AXG65" s="85"/>
      <c r="AXH65" s="85"/>
      <c r="AXI65" s="85"/>
      <c r="AXJ65" s="85"/>
      <c r="AXK65" s="85"/>
      <c r="AXL65" s="85"/>
      <c r="AXM65" s="85"/>
      <c r="AXN65" s="85"/>
      <c r="AXO65" s="85"/>
      <c r="AXP65" s="85"/>
      <c r="AXQ65" s="85"/>
      <c r="AXR65" s="85"/>
      <c r="AXS65" s="85"/>
      <c r="AXT65" s="85"/>
      <c r="AXU65" s="85"/>
      <c r="AXV65" s="85"/>
      <c r="AXW65" s="85"/>
      <c r="AXX65" s="85"/>
      <c r="AXY65" s="85"/>
      <c r="AXZ65" s="85"/>
      <c r="AYA65" s="85"/>
      <c r="AYB65" s="85"/>
      <c r="AYC65" s="85"/>
      <c r="AYD65" s="85"/>
      <c r="AYE65" s="85"/>
      <c r="AYF65" s="85"/>
      <c r="AYG65" s="85"/>
      <c r="AYH65" s="85"/>
      <c r="AYI65" s="85"/>
      <c r="AYJ65" s="85"/>
      <c r="AYK65" s="85"/>
      <c r="AYL65" s="85"/>
      <c r="AYM65" s="85"/>
      <c r="AYN65" s="85"/>
      <c r="AYO65" s="85"/>
      <c r="AYP65" s="85"/>
      <c r="AYQ65" s="85"/>
      <c r="AYR65" s="85"/>
      <c r="AYS65" s="85"/>
      <c r="AYT65" s="85"/>
      <c r="AYU65" s="85"/>
      <c r="AYV65" s="85"/>
      <c r="AYW65" s="85"/>
      <c r="AYX65" s="85"/>
      <c r="AYY65" s="85"/>
      <c r="AYZ65" s="85"/>
      <c r="AZA65" s="85"/>
      <c r="AZB65" s="85"/>
      <c r="AZC65" s="85"/>
      <c r="AZD65" s="85"/>
      <c r="AZE65" s="85"/>
      <c r="AZF65" s="85"/>
      <c r="AZG65" s="85"/>
      <c r="AZH65" s="85"/>
      <c r="AZI65" s="85"/>
      <c r="AZJ65" s="85"/>
      <c r="AZK65" s="85"/>
      <c r="AZL65" s="85"/>
      <c r="AZM65" s="85"/>
      <c r="AZN65" s="85"/>
      <c r="AZO65" s="85"/>
      <c r="AZP65" s="85"/>
      <c r="AZQ65" s="85"/>
      <c r="AZR65" s="85"/>
      <c r="AZS65" s="85"/>
      <c r="AZT65" s="85"/>
      <c r="AZU65" s="85"/>
      <c r="AZV65" s="85"/>
      <c r="AZW65" s="85"/>
      <c r="AZX65" s="85"/>
      <c r="AZY65" s="85"/>
      <c r="AZZ65" s="85"/>
      <c r="BAA65" s="85"/>
      <c r="BAB65" s="85"/>
      <c r="BAC65" s="85"/>
      <c r="BAD65" s="85"/>
      <c r="BAE65" s="85"/>
      <c r="BAF65" s="85"/>
      <c r="BAG65" s="85"/>
      <c r="BAH65" s="85"/>
      <c r="BAI65" s="85"/>
      <c r="BAJ65" s="85"/>
      <c r="BAK65" s="85"/>
      <c r="BAL65" s="85"/>
      <c r="BAM65" s="85"/>
      <c r="BAN65" s="85"/>
      <c r="BAO65" s="85"/>
      <c r="BAP65" s="85"/>
      <c r="BAQ65" s="85"/>
      <c r="BAR65" s="85"/>
      <c r="BAS65" s="85"/>
      <c r="BAT65" s="85"/>
      <c r="BAU65" s="85"/>
      <c r="BAV65" s="85"/>
      <c r="BAW65" s="85"/>
      <c r="BAX65" s="85"/>
      <c r="BAY65" s="85"/>
      <c r="BAZ65" s="85"/>
      <c r="BBA65" s="85"/>
      <c r="BBB65" s="85"/>
      <c r="BBC65" s="85"/>
      <c r="BBD65" s="85"/>
      <c r="BBE65" s="85"/>
      <c r="BBF65" s="85"/>
      <c r="BBG65" s="85"/>
      <c r="BBH65" s="85"/>
      <c r="BBI65" s="85"/>
      <c r="BBJ65" s="85"/>
      <c r="BBK65" s="85"/>
      <c r="BBL65" s="85"/>
      <c r="BBM65" s="85"/>
      <c r="BBN65" s="85"/>
      <c r="BBO65" s="85"/>
      <c r="BBP65" s="85"/>
      <c r="BBQ65" s="85"/>
      <c r="BBR65" s="85"/>
      <c r="BBS65" s="85"/>
      <c r="BBT65" s="85"/>
      <c r="BBU65" s="85"/>
      <c r="BBV65" s="85"/>
      <c r="BBW65" s="85"/>
      <c r="BBX65" s="85"/>
      <c r="BBY65" s="85"/>
      <c r="BBZ65" s="85"/>
      <c r="BCA65" s="85"/>
      <c r="BCB65" s="85"/>
      <c r="BCC65" s="85"/>
      <c r="BCD65" s="85"/>
      <c r="BCE65" s="85"/>
      <c r="BCF65" s="85"/>
      <c r="BCG65" s="85"/>
      <c r="BCH65" s="85"/>
      <c r="BCI65" s="85"/>
      <c r="BCJ65" s="85"/>
      <c r="BCK65" s="85"/>
      <c r="BCL65" s="85"/>
      <c r="BCM65" s="85"/>
      <c r="BCN65" s="85"/>
      <c r="BCO65" s="85"/>
      <c r="BCP65" s="85"/>
      <c r="BCQ65" s="85"/>
      <c r="BCR65" s="85"/>
      <c r="BCS65" s="85"/>
      <c r="BCT65" s="85"/>
      <c r="BCU65" s="85"/>
      <c r="BCV65" s="85"/>
      <c r="BCW65" s="85"/>
      <c r="BCX65" s="85"/>
      <c r="BCY65" s="85"/>
      <c r="BCZ65" s="85"/>
      <c r="BDA65" s="85"/>
      <c r="BDB65" s="85"/>
      <c r="BDC65" s="85"/>
      <c r="BDD65" s="85"/>
      <c r="BDE65" s="85"/>
      <c r="BDF65" s="85"/>
      <c r="BDG65" s="85"/>
      <c r="BDH65" s="85"/>
      <c r="BDI65" s="85"/>
      <c r="BDJ65" s="85"/>
      <c r="BDK65" s="85"/>
      <c r="BDL65" s="85"/>
      <c r="BDM65" s="85"/>
    </row>
    <row r="66" spans="1:1469" ht="30" customHeight="1">
      <c r="A66" s="269"/>
      <c r="B66" s="81">
        <v>63</v>
      </c>
      <c r="C66" s="87" t="s">
        <v>556</v>
      </c>
      <c r="D66" s="68" t="s">
        <v>850</v>
      </c>
      <c r="E66" s="66"/>
      <c r="F66" s="66" t="s">
        <v>68</v>
      </c>
      <c r="G66" s="66"/>
      <c r="H66" s="182"/>
      <c r="I66" s="182"/>
      <c r="J66" s="182"/>
      <c r="K66" s="245">
        <v>116372.2</v>
      </c>
      <c r="L66" s="253"/>
      <c r="M66" s="132"/>
      <c r="N66" s="132"/>
      <c r="O66" s="132"/>
      <c r="P66" s="132"/>
      <c r="Q66" s="132"/>
      <c r="R66" s="132"/>
      <c r="S66" s="132"/>
      <c r="T66" s="132"/>
      <c r="U66" s="132"/>
      <c r="V66" s="132"/>
      <c r="W66" s="132"/>
      <c r="X66" s="132"/>
      <c r="Y66" s="132"/>
      <c r="Z66" s="132"/>
      <c r="AA66" s="132"/>
      <c r="AB66" s="132"/>
      <c r="AC66" s="132"/>
      <c r="AD66" s="138"/>
      <c r="AE66" s="132"/>
      <c r="AF66" s="134"/>
      <c r="AG66" s="132"/>
      <c r="AH66" s="132"/>
      <c r="AI66" s="132"/>
      <c r="AK66" s="85"/>
      <c r="AL66" s="85"/>
      <c r="AM66" s="85"/>
      <c r="AN66" s="85"/>
      <c r="AO66" s="85"/>
      <c r="AP66" s="85"/>
      <c r="AQ66" s="85"/>
      <c r="AR66" s="85"/>
      <c r="AS66" s="85"/>
      <c r="AT66" s="85"/>
      <c r="AU66" s="85"/>
      <c r="AV66" s="85"/>
      <c r="AW66" s="85"/>
      <c r="AX66" s="85"/>
      <c r="AY66" s="85"/>
      <c r="AZ66" s="85"/>
      <c r="BA66" s="85"/>
      <c r="BB66" s="85"/>
      <c r="BC66" s="85"/>
      <c r="BD66" s="85"/>
      <c r="BE66" s="85"/>
      <c r="BF66" s="85"/>
      <c r="BG66" s="85"/>
      <c r="BH66" s="85"/>
      <c r="BI66" s="85"/>
      <c r="BJ66" s="85"/>
      <c r="BK66" s="85"/>
      <c r="BL66" s="85"/>
      <c r="BM66" s="85"/>
      <c r="BN66" s="85"/>
      <c r="BO66" s="85"/>
      <c r="BP66" s="85"/>
      <c r="BQ66" s="85"/>
      <c r="BR66" s="85"/>
      <c r="BS66" s="85"/>
      <c r="BT66" s="85"/>
      <c r="BU66" s="85"/>
      <c r="BV66" s="85"/>
      <c r="BW66" s="85"/>
      <c r="BX66" s="85"/>
      <c r="BY66" s="85"/>
      <c r="BZ66" s="85"/>
      <c r="CA66" s="85"/>
      <c r="CB66" s="85"/>
      <c r="CC66" s="85"/>
      <c r="CD66" s="85"/>
      <c r="CE66" s="85"/>
      <c r="CF66" s="85"/>
      <c r="CG66" s="85"/>
      <c r="CH66" s="85"/>
      <c r="CI66" s="85"/>
      <c r="CJ66" s="85"/>
      <c r="CK66" s="85"/>
      <c r="CL66" s="85"/>
      <c r="CM66" s="85"/>
      <c r="CN66" s="85"/>
      <c r="CO66" s="85"/>
      <c r="CP66" s="85"/>
      <c r="CQ66" s="85"/>
      <c r="CR66" s="85"/>
      <c r="CS66" s="85"/>
      <c r="CT66" s="85"/>
      <c r="CU66" s="85"/>
      <c r="CV66" s="85"/>
      <c r="CW66" s="85"/>
      <c r="CX66" s="85"/>
      <c r="CY66" s="85"/>
      <c r="CZ66" s="85"/>
      <c r="DA66" s="85"/>
      <c r="DB66" s="85"/>
      <c r="DC66" s="85"/>
      <c r="DD66" s="85"/>
      <c r="DE66" s="85"/>
      <c r="DF66" s="85"/>
      <c r="DG66" s="85"/>
      <c r="DH66" s="85"/>
      <c r="DI66" s="85"/>
      <c r="DJ66" s="85"/>
      <c r="DK66" s="85"/>
      <c r="DL66" s="85"/>
      <c r="DM66" s="85"/>
      <c r="DN66" s="85"/>
      <c r="DO66" s="85"/>
      <c r="DP66" s="85"/>
      <c r="DQ66" s="85"/>
      <c r="DR66" s="85"/>
      <c r="DS66" s="85"/>
      <c r="DT66" s="85"/>
      <c r="DU66" s="85"/>
      <c r="DV66" s="85"/>
      <c r="DW66" s="85"/>
      <c r="DX66" s="85"/>
      <c r="DY66" s="85"/>
      <c r="DZ66" s="85"/>
      <c r="EA66" s="85"/>
      <c r="EB66" s="85"/>
      <c r="EC66" s="85"/>
      <c r="ED66" s="85"/>
      <c r="EE66" s="85"/>
      <c r="EF66" s="85"/>
      <c r="EG66" s="85"/>
      <c r="EH66" s="85"/>
      <c r="EI66" s="85"/>
      <c r="EJ66" s="85"/>
      <c r="EK66" s="85"/>
      <c r="EL66" s="85"/>
      <c r="EM66" s="85"/>
      <c r="EN66" s="85"/>
      <c r="EO66" s="85"/>
      <c r="EP66" s="85"/>
      <c r="EQ66" s="85"/>
      <c r="ER66" s="85"/>
      <c r="ES66" s="85"/>
      <c r="ET66" s="85"/>
      <c r="EU66" s="85"/>
      <c r="EV66" s="85"/>
      <c r="EW66" s="85"/>
      <c r="EX66" s="85"/>
      <c r="EY66" s="85"/>
      <c r="EZ66" s="85"/>
      <c r="FA66" s="85"/>
      <c r="FB66" s="85"/>
      <c r="FC66" s="85"/>
      <c r="FD66" s="85"/>
      <c r="FE66" s="85"/>
      <c r="FF66" s="85"/>
      <c r="FG66" s="85"/>
      <c r="FH66" s="85"/>
      <c r="FI66" s="85"/>
      <c r="FJ66" s="85"/>
      <c r="FK66" s="85"/>
      <c r="FL66" s="85"/>
      <c r="FM66" s="85"/>
      <c r="FN66" s="85"/>
      <c r="FO66" s="85"/>
      <c r="FP66" s="85"/>
      <c r="FQ66" s="85"/>
      <c r="FR66" s="85"/>
      <c r="FS66" s="85"/>
      <c r="FT66" s="85"/>
      <c r="FU66" s="85"/>
      <c r="FV66" s="85"/>
      <c r="FW66" s="85"/>
      <c r="FX66" s="85"/>
      <c r="FY66" s="85"/>
      <c r="FZ66" s="85"/>
      <c r="GA66" s="85"/>
      <c r="GB66" s="85"/>
      <c r="GC66" s="85"/>
      <c r="GD66" s="85"/>
      <c r="GE66" s="85"/>
      <c r="GF66" s="85"/>
      <c r="GG66" s="85"/>
      <c r="GH66" s="85"/>
      <c r="GI66" s="85"/>
      <c r="GJ66" s="85"/>
      <c r="GK66" s="85"/>
      <c r="GL66" s="85"/>
      <c r="GM66" s="85"/>
      <c r="GN66" s="85"/>
      <c r="GO66" s="85"/>
      <c r="GP66" s="85"/>
      <c r="GQ66" s="85"/>
      <c r="GR66" s="85"/>
      <c r="GS66" s="85"/>
      <c r="GT66" s="85"/>
      <c r="GU66" s="85"/>
      <c r="GV66" s="85"/>
      <c r="GW66" s="85"/>
      <c r="GX66" s="85"/>
      <c r="GY66" s="85"/>
      <c r="GZ66" s="85"/>
      <c r="HA66" s="85"/>
      <c r="HB66" s="85"/>
      <c r="HC66" s="85"/>
      <c r="HD66" s="85"/>
      <c r="HE66" s="85"/>
      <c r="HF66" s="85"/>
      <c r="HG66" s="85"/>
      <c r="HH66" s="85"/>
      <c r="HI66" s="85"/>
      <c r="HJ66" s="85"/>
      <c r="HK66" s="85"/>
      <c r="HL66" s="85"/>
      <c r="HM66" s="85"/>
      <c r="HN66" s="85"/>
      <c r="HO66" s="85"/>
      <c r="HP66" s="85"/>
      <c r="HQ66" s="85"/>
      <c r="HR66" s="85"/>
      <c r="HS66" s="85"/>
      <c r="HT66" s="85"/>
      <c r="HU66" s="85"/>
      <c r="HV66" s="85"/>
      <c r="HW66" s="85"/>
      <c r="HX66" s="85"/>
      <c r="HY66" s="85"/>
      <c r="HZ66" s="85"/>
      <c r="IA66" s="85"/>
      <c r="IB66" s="85"/>
      <c r="IC66" s="85"/>
      <c r="ID66" s="85"/>
      <c r="IE66" s="85"/>
      <c r="IF66" s="85"/>
      <c r="IG66" s="85"/>
      <c r="IH66" s="85"/>
      <c r="II66" s="85"/>
      <c r="IJ66" s="85"/>
      <c r="IK66" s="85"/>
      <c r="IL66" s="85"/>
      <c r="IM66" s="85"/>
      <c r="IN66" s="85"/>
      <c r="IO66" s="85"/>
      <c r="IP66" s="85"/>
      <c r="IQ66" s="85"/>
      <c r="IR66" s="85"/>
      <c r="IS66" s="85"/>
      <c r="IT66" s="85"/>
      <c r="IU66" s="85"/>
      <c r="IV66" s="85"/>
      <c r="IW66" s="85"/>
      <c r="IX66" s="85"/>
      <c r="IY66" s="85"/>
      <c r="IZ66" s="85"/>
      <c r="JA66" s="85"/>
      <c r="JB66" s="85"/>
      <c r="JC66" s="85"/>
      <c r="JD66" s="85"/>
      <c r="JE66" s="85"/>
      <c r="JF66" s="85"/>
      <c r="JG66" s="85"/>
      <c r="JH66" s="85"/>
      <c r="JI66" s="85"/>
      <c r="JJ66" s="85"/>
      <c r="JK66" s="85"/>
      <c r="JL66" s="85"/>
      <c r="JM66" s="85"/>
      <c r="JN66" s="85"/>
      <c r="JO66" s="85"/>
      <c r="JP66" s="85"/>
      <c r="JQ66" s="85"/>
      <c r="JR66" s="85"/>
      <c r="JS66" s="85"/>
      <c r="JT66" s="85"/>
      <c r="JU66" s="85"/>
      <c r="JV66" s="85"/>
      <c r="JW66" s="85"/>
      <c r="JX66" s="85"/>
      <c r="JY66" s="85"/>
      <c r="JZ66" s="85"/>
      <c r="KA66" s="85"/>
      <c r="KB66" s="85"/>
      <c r="KC66" s="85"/>
      <c r="KD66" s="85"/>
      <c r="KE66" s="85"/>
      <c r="KF66" s="85"/>
      <c r="KG66" s="85"/>
      <c r="KH66" s="85"/>
      <c r="KI66" s="85"/>
      <c r="KJ66" s="85"/>
      <c r="KK66" s="85"/>
      <c r="KL66" s="85"/>
      <c r="KM66" s="85"/>
      <c r="KN66" s="85"/>
      <c r="KO66" s="85"/>
      <c r="KP66" s="85"/>
      <c r="KQ66" s="85"/>
      <c r="KR66" s="85"/>
      <c r="KS66" s="85"/>
      <c r="KT66" s="85"/>
      <c r="KU66" s="85"/>
      <c r="KV66" s="85"/>
      <c r="KW66" s="85"/>
      <c r="KX66" s="85"/>
      <c r="KY66" s="85"/>
      <c r="KZ66" s="85"/>
      <c r="LA66" s="85"/>
      <c r="LB66" s="85"/>
      <c r="LC66" s="85"/>
      <c r="LD66" s="85"/>
      <c r="LE66" s="85"/>
      <c r="LF66" s="85"/>
      <c r="LG66" s="85"/>
      <c r="LH66" s="85"/>
      <c r="LI66" s="85"/>
      <c r="LJ66" s="85"/>
      <c r="LK66" s="85"/>
      <c r="LL66" s="85"/>
      <c r="LM66" s="85"/>
      <c r="LN66" s="85"/>
      <c r="LO66" s="85"/>
      <c r="LP66" s="85"/>
      <c r="LQ66" s="85"/>
      <c r="LR66" s="85"/>
      <c r="LS66" s="85"/>
      <c r="LT66" s="85"/>
      <c r="LU66" s="85"/>
      <c r="LV66" s="85"/>
      <c r="LW66" s="85"/>
      <c r="LX66" s="85"/>
      <c r="LY66" s="85"/>
      <c r="LZ66" s="85"/>
      <c r="MA66" s="85"/>
      <c r="MB66" s="85"/>
      <c r="MC66" s="85"/>
      <c r="MD66" s="85"/>
      <c r="ME66" s="85"/>
      <c r="MF66" s="85"/>
      <c r="MG66" s="85"/>
      <c r="MH66" s="85"/>
      <c r="MI66" s="85"/>
      <c r="MJ66" s="85"/>
      <c r="MK66" s="85"/>
      <c r="ML66" s="85"/>
      <c r="MM66" s="85"/>
      <c r="MN66" s="85"/>
      <c r="MO66" s="85"/>
      <c r="MP66" s="85"/>
      <c r="MQ66" s="85"/>
      <c r="MR66" s="85"/>
      <c r="MS66" s="85"/>
      <c r="MT66" s="85"/>
      <c r="MU66" s="85"/>
      <c r="MV66" s="85"/>
      <c r="MW66" s="85"/>
      <c r="MX66" s="85"/>
      <c r="MY66" s="85"/>
      <c r="MZ66" s="85"/>
      <c r="NA66" s="85"/>
      <c r="NB66" s="85"/>
      <c r="NC66" s="85"/>
      <c r="ND66" s="85"/>
      <c r="NE66" s="85"/>
      <c r="NF66" s="85"/>
      <c r="NG66" s="85"/>
      <c r="NH66" s="85"/>
      <c r="NI66" s="85"/>
      <c r="NJ66" s="85"/>
      <c r="NK66" s="85"/>
      <c r="NL66" s="85"/>
      <c r="NM66" s="85"/>
      <c r="NN66" s="85"/>
      <c r="NO66" s="85"/>
      <c r="NP66" s="85"/>
      <c r="NQ66" s="85"/>
      <c r="NR66" s="85"/>
      <c r="NS66" s="85"/>
      <c r="NT66" s="85"/>
      <c r="NU66" s="85"/>
      <c r="NV66" s="85"/>
      <c r="NW66" s="85"/>
      <c r="NX66" s="85"/>
      <c r="NY66" s="85"/>
      <c r="NZ66" s="85"/>
      <c r="OA66" s="85"/>
      <c r="OB66" s="85"/>
      <c r="OC66" s="85"/>
      <c r="OD66" s="85"/>
      <c r="OE66" s="85"/>
      <c r="OF66" s="85"/>
      <c r="OG66" s="85"/>
      <c r="OH66" s="85"/>
      <c r="OI66" s="85"/>
      <c r="OJ66" s="85"/>
      <c r="OK66" s="85"/>
      <c r="OL66" s="85"/>
      <c r="OM66" s="85"/>
      <c r="ON66" s="85"/>
      <c r="OO66" s="85"/>
      <c r="OP66" s="85"/>
      <c r="OQ66" s="85"/>
      <c r="OR66" s="85"/>
      <c r="OS66" s="85"/>
      <c r="OT66" s="85"/>
      <c r="OU66" s="85"/>
      <c r="OV66" s="85"/>
      <c r="OW66" s="85"/>
      <c r="OX66" s="85"/>
      <c r="OY66" s="85"/>
      <c r="OZ66" s="85"/>
      <c r="PA66" s="85"/>
      <c r="PB66" s="85"/>
      <c r="PC66" s="85"/>
      <c r="PD66" s="85"/>
      <c r="PE66" s="85"/>
      <c r="PF66" s="85"/>
      <c r="PG66" s="85"/>
      <c r="PH66" s="85"/>
      <c r="PI66" s="85"/>
      <c r="PJ66" s="85"/>
      <c r="PK66" s="85"/>
      <c r="PL66" s="85"/>
      <c r="PM66" s="85"/>
      <c r="PN66" s="85"/>
      <c r="PO66" s="85"/>
      <c r="PP66" s="85"/>
      <c r="PQ66" s="85"/>
      <c r="PR66" s="85"/>
      <c r="PS66" s="85"/>
      <c r="PT66" s="85"/>
      <c r="PU66" s="85"/>
      <c r="PV66" s="85"/>
      <c r="PW66" s="85"/>
      <c r="PX66" s="85"/>
      <c r="PY66" s="85"/>
      <c r="PZ66" s="85"/>
      <c r="QA66" s="85"/>
      <c r="QB66" s="85"/>
      <c r="QC66" s="85"/>
      <c r="QD66" s="85"/>
      <c r="QE66" s="85"/>
      <c r="QF66" s="85"/>
      <c r="QG66" s="85"/>
      <c r="QH66" s="85"/>
      <c r="QI66" s="85"/>
      <c r="QJ66" s="85"/>
      <c r="QK66" s="85"/>
      <c r="QL66" s="85"/>
      <c r="QM66" s="85"/>
      <c r="QN66" s="85"/>
      <c r="QO66" s="85"/>
      <c r="QP66" s="85"/>
      <c r="QQ66" s="85"/>
      <c r="QR66" s="85"/>
      <c r="QS66" s="85"/>
      <c r="QT66" s="85"/>
      <c r="QU66" s="85"/>
      <c r="QV66" s="85"/>
      <c r="QW66" s="85"/>
      <c r="QX66" s="85"/>
      <c r="QY66" s="85"/>
      <c r="QZ66" s="85"/>
      <c r="RA66" s="85"/>
      <c r="RB66" s="85"/>
      <c r="RC66" s="85"/>
      <c r="RD66" s="85"/>
      <c r="RE66" s="85"/>
      <c r="RF66" s="85"/>
      <c r="RG66" s="85"/>
      <c r="RH66" s="85"/>
      <c r="RI66" s="85"/>
      <c r="RJ66" s="85"/>
      <c r="RK66" s="85"/>
      <c r="RL66" s="85"/>
      <c r="RM66" s="85"/>
      <c r="RN66" s="85"/>
      <c r="RO66" s="85"/>
      <c r="RP66" s="85"/>
      <c r="RQ66" s="85"/>
      <c r="RR66" s="85"/>
      <c r="RS66" s="85"/>
      <c r="RT66" s="85"/>
      <c r="RU66" s="85"/>
      <c r="RV66" s="85"/>
      <c r="RW66" s="85"/>
      <c r="RX66" s="85"/>
      <c r="RY66" s="85"/>
      <c r="RZ66" s="85"/>
      <c r="SA66" s="85"/>
      <c r="SB66" s="85"/>
      <c r="SC66" s="85"/>
      <c r="SD66" s="85"/>
      <c r="SE66" s="85"/>
      <c r="SF66" s="85"/>
      <c r="SG66" s="85"/>
      <c r="SH66" s="85"/>
      <c r="SI66" s="85"/>
      <c r="SJ66" s="85"/>
      <c r="SK66" s="85"/>
      <c r="SL66" s="85"/>
      <c r="SM66" s="85"/>
      <c r="SN66" s="85"/>
      <c r="SO66" s="85"/>
      <c r="SP66" s="85"/>
      <c r="SQ66" s="85"/>
      <c r="SR66" s="85"/>
      <c r="SS66" s="85"/>
      <c r="ST66" s="85"/>
      <c r="SU66" s="85"/>
      <c r="SV66" s="85"/>
      <c r="SW66" s="85"/>
      <c r="SX66" s="85"/>
      <c r="SY66" s="85"/>
      <c r="SZ66" s="85"/>
      <c r="TA66" s="85"/>
      <c r="TB66" s="85"/>
      <c r="TC66" s="85"/>
      <c r="TD66" s="85"/>
      <c r="TE66" s="85"/>
      <c r="TF66" s="85"/>
      <c r="TG66" s="85"/>
      <c r="TH66" s="85"/>
      <c r="TI66" s="85"/>
      <c r="TJ66" s="85"/>
      <c r="TK66" s="85"/>
      <c r="TL66" s="85"/>
      <c r="TM66" s="85"/>
      <c r="TN66" s="85"/>
      <c r="TO66" s="85"/>
      <c r="TP66" s="85"/>
      <c r="TQ66" s="85"/>
      <c r="TR66" s="85"/>
      <c r="TS66" s="85"/>
      <c r="TT66" s="85"/>
      <c r="TU66" s="85"/>
      <c r="TV66" s="85"/>
      <c r="TW66" s="85"/>
      <c r="TX66" s="85"/>
      <c r="TY66" s="85"/>
      <c r="TZ66" s="85"/>
      <c r="UA66" s="85"/>
      <c r="UB66" s="85"/>
      <c r="UC66" s="85"/>
      <c r="UD66" s="85"/>
      <c r="UE66" s="85"/>
      <c r="UF66" s="85"/>
      <c r="UG66" s="85"/>
      <c r="UH66" s="85"/>
      <c r="UI66" s="85"/>
      <c r="UJ66" s="85"/>
      <c r="UK66" s="85"/>
      <c r="UL66" s="85"/>
      <c r="UM66" s="85"/>
      <c r="UN66" s="85"/>
      <c r="UO66" s="85"/>
      <c r="UP66" s="85"/>
      <c r="UQ66" s="85"/>
      <c r="UR66" s="85"/>
      <c r="US66" s="85"/>
      <c r="UT66" s="85"/>
      <c r="UU66" s="85"/>
      <c r="UV66" s="85"/>
      <c r="UW66" s="85"/>
      <c r="UX66" s="85"/>
      <c r="UY66" s="85"/>
      <c r="UZ66" s="85"/>
      <c r="VA66" s="85"/>
      <c r="VB66" s="85"/>
      <c r="VC66" s="85"/>
      <c r="VD66" s="85"/>
      <c r="VE66" s="85"/>
      <c r="VF66" s="85"/>
      <c r="VG66" s="85"/>
      <c r="VH66" s="85"/>
      <c r="VI66" s="85"/>
      <c r="VJ66" s="85"/>
      <c r="VK66" s="85"/>
      <c r="VL66" s="85"/>
      <c r="VM66" s="85"/>
      <c r="VN66" s="85"/>
      <c r="VO66" s="85"/>
      <c r="VP66" s="85"/>
      <c r="VQ66" s="85"/>
      <c r="VR66" s="85"/>
      <c r="VS66" s="85"/>
      <c r="VT66" s="85"/>
      <c r="VU66" s="85"/>
      <c r="VV66" s="85"/>
      <c r="VW66" s="85"/>
      <c r="VX66" s="85"/>
      <c r="VY66" s="85"/>
      <c r="VZ66" s="85"/>
      <c r="WA66" s="85"/>
      <c r="WB66" s="85"/>
      <c r="WC66" s="85"/>
      <c r="WD66" s="85"/>
      <c r="WE66" s="85"/>
      <c r="WF66" s="85"/>
      <c r="WG66" s="85"/>
      <c r="WH66" s="85"/>
      <c r="WI66" s="85"/>
      <c r="WJ66" s="85"/>
      <c r="WK66" s="85"/>
      <c r="WL66" s="85"/>
      <c r="WM66" s="85"/>
      <c r="WN66" s="85"/>
      <c r="WO66" s="85"/>
      <c r="WP66" s="85"/>
      <c r="WQ66" s="85"/>
      <c r="WR66" s="85"/>
      <c r="WS66" s="85"/>
      <c r="WT66" s="85"/>
      <c r="WU66" s="85"/>
      <c r="WV66" s="85"/>
      <c r="WW66" s="85"/>
      <c r="WX66" s="85"/>
      <c r="WY66" s="85"/>
      <c r="WZ66" s="85"/>
      <c r="XA66" s="85"/>
      <c r="XB66" s="85"/>
      <c r="XC66" s="85"/>
      <c r="XD66" s="85"/>
      <c r="XE66" s="85"/>
      <c r="XF66" s="85"/>
      <c r="XG66" s="85"/>
      <c r="XH66" s="85"/>
      <c r="XI66" s="85"/>
      <c r="XJ66" s="85"/>
      <c r="XK66" s="85"/>
      <c r="XL66" s="85"/>
      <c r="XM66" s="85"/>
      <c r="XN66" s="85"/>
      <c r="XO66" s="85"/>
      <c r="XP66" s="85"/>
      <c r="XQ66" s="85"/>
      <c r="XR66" s="85"/>
      <c r="XS66" s="85"/>
      <c r="XT66" s="85"/>
      <c r="XU66" s="85"/>
      <c r="XV66" s="85"/>
      <c r="XW66" s="85"/>
      <c r="XX66" s="85"/>
      <c r="XY66" s="85"/>
      <c r="XZ66" s="85"/>
      <c r="YA66" s="85"/>
      <c r="YB66" s="85"/>
      <c r="YC66" s="85"/>
      <c r="YD66" s="85"/>
      <c r="YE66" s="85"/>
      <c r="YF66" s="85"/>
      <c r="YG66" s="85"/>
      <c r="YH66" s="85"/>
      <c r="YI66" s="85"/>
      <c r="YJ66" s="85"/>
      <c r="YK66" s="85"/>
      <c r="YL66" s="85"/>
      <c r="YM66" s="85"/>
      <c r="YN66" s="85"/>
      <c r="YO66" s="85"/>
      <c r="YP66" s="85"/>
      <c r="YQ66" s="85"/>
      <c r="YR66" s="85"/>
      <c r="YS66" s="85"/>
      <c r="YT66" s="85"/>
      <c r="YU66" s="85"/>
      <c r="YV66" s="85"/>
      <c r="YW66" s="85"/>
      <c r="YX66" s="85"/>
      <c r="YY66" s="85"/>
      <c r="YZ66" s="85"/>
      <c r="ZA66" s="85"/>
      <c r="ZB66" s="85"/>
      <c r="ZC66" s="85"/>
      <c r="ZD66" s="85"/>
      <c r="ZE66" s="85"/>
      <c r="ZF66" s="85"/>
      <c r="ZG66" s="85"/>
      <c r="ZH66" s="85"/>
      <c r="ZI66" s="85"/>
      <c r="ZJ66" s="85"/>
      <c r="ZK66" s="85"/>
      <c r="ZL66" s="85"/>
      <c r="ZM66" s="85"/>
      <c r="ZN66" s="85"/>
      <c r="ZO66" s="85"/>
      <c r="ZP66" s="85"/>
      <c r="ZQ66" s="85"/>
      <c r="ZR66" s="85"/>
      <c r="ZS66" s="85"/>
      <c r="ZT66" s="85"/>
      <c r="ZU66" s="85"/>
      <c r="ZV66" s="85"/>
      <c r="ZW66" s="85"/>
      <c r="ZX66" s="85"/>
      <c r="ZY66" s="85"/>
      <c r="ZZ66" s="85"/>
      <c r="AAA66" s="85"/>
      <c r="AAB66" s="85"/>
      <c r="AAC66" s="85"/>
      <c r="AAD66" s="85"/>
      <c r="AAE66" s="85"/>
      <c r="AAF66" s="85"/>
      <c r="AAG66" s="85"/>
      <c r="AAH66" s="85"/>
      <c r="AAI66" s="85"/>
      <c r="AAJ66" s="85"/>
      <c r="AAK66" s="85"/>
      <c r="AAL66" s="85"/>
      <c r="AAM66" s="85"/>
      <c r="AAN66" s="85"/>
      <c r="AAO66" s="85"/>
      <c r="AAP66" s="85"/>
      <c r="AAQ66" s="85"/>
      <c r="AAR66" s="85"/>
      <c r="AAS66" s="85"/>
      <c r="AAT66" s="85"/>
      <c r="AAU66" s="85"/>
      <c r="AAV66" s="85"/>
      <c r="AAW66" s="85"/>
      <c r="AAX66" s="85"/>
      <c r="AAY66" s="85"/>
      <c r="AAZ66" s="85"/>
      <c r="ABA66" s="85"/>
      <c r="ABB66" s="85"/>
      <c r="ABC66" s="85"/>
      <c r="ABD66" s="85"/>
      <c r="ABE66" s="85"/>
      <c r="ABF66" s="85"/>
      <c r="ABG66" s="85"/>
      <c r="ABH66" s="85"/>
      <c r="ABI66" s="85"/>
      <c r="ABJ66" s="85"/>
      <c r="ABK66" s="85"/>
      <c r="ABL66" s="85"/>
      <c r="ABM66" s="85"/>
      <c r="ABN66" s="85"/>
      <c r="ABO66" s="85"/>
      <c r="ABP66" s="85"/>
      <c r="ABQ66" s="85"/>
      <c r="ABR66" s="85"/>
      <c r="ABS66" s="85"/>
      <c r="ABT66" s="85"/>
      <c r="ABU66" s="85"/>
      <c r="ABV66" s="85"/>
      <c r="ABW66" s="85"/>
      <c r="ABX66" s="85"/>
      <c r="ABY66" s="85"/>
      <c r="ABZ66" s="85"/>
      <c r="ACA66" s="85"/>
      <c r="ACB66" s="85"/>
      <c r="ACC66" s="85"/>
      <c r="ACD66" s="85"/>
      <c r="ACE66" s="85"/>
      <c r="ACF66" s="85"/>
      <c r="ACG66" s="85"/>
      <c r="ACH66" s="85"/>
      <c r="ACI66" s="85"/>
      <c r="ACJ66" s="85"/>
      <c r="ACK66" s="85"/>
      <c r="ACL66" s="85"/>
      <c r="ACM66" s="85"/>
      <c r="ACN66" s="85"/>
      <c r="ACO66" s="85"/>
      <c r="ACP66" s="85"/>
      <c r="ACQ66" s="85"/>
      <c r="ACR66" s="85"/>
      <c r="ACS66" s="85"/>
      <c r="ACT66" s="85"/>
      <c r="ACU66" s="85"/>
      <c r="ACV66" s="85"/>
      <c r="ACW66" s="85"/>
      <c r="ACX66" s="85"/>
      <c r="ACY66" s="85"/>
      <c r="ACZ66" s="85"/>
      <c r="ADA66" s="85"/>
      <c r="ADB66" s="85"/>
      <c r="ADC66" s="85"/>
      <c r="ADD66" s="85"/>
      <c r="ADE66" s="85"/>
      <c r="ADF66" s="85"/>
      <c r="ADG66" s="85"/>
      <c r="ADH66" s="85"/>
      <c r="ADI66" s="85"/>
      <c r="ADJ66" s="85"/>
      <c r="ADK66" s="85"/>
      <c r="ADL66" s="85"/>
      <c r="ADM66" s="85"/>
      <c r="ADN66" s="85"/>
      <c r="ADO66" s="85"/>
      <c r="ADP66" s="85"/>
      <c r="ADQ66" s="85"/>
      <c r="ADR66" s="85"/>
      <c r="ADS66" s="85"/>
      <c r="ADT66" s="85"/>
      <c r="ADU66" s="85"/>
      <c r="ADV66" s="85"/>
      <c r="ADW66" s="85"/>
      <c r="ADX66" s="85"/>
      <c r="ADY66" s="85"/>
      <c r="ADZ66" s="85"/>
      <c r="AEA66" s="85"/>
      <c r="AEB66" s="85"/>
      <c r="AEC66" s="85"/>
      <c r="AED66" s="85"/>
      <c r="AEE66" s="85"/>
      <c r="AEF66" s="85"/>
      <c r="AEG66" s="85"/>
      <c r="AEH66" s="85"/>
      <c r="AEI66" s="85"/>
      <c r="AEJ66" s="85"/>
      <c r="AEK66" s="85"/>
      <c r="AEL66" s="85"/>
      <c r="AEM66" s="85"/>
      <c r="AEN66" s="85"/>
      <c r="AEO66" s="85"/>
      <c r="AEP66" s="85"/>
      <c r="AEQ66" s="85"/>
      <c r="AER66" s="85"/>
      <c r="AES66" s="85"/>
      <c r="AET66" s="85"/>
      <c r="AEU66" s="85"/>
      <c r="AEV66" s="85"/>
      <c r="AEW66" s="85"/>
      <c r="AEX66" s="85"/>
      <c r="AEY66" s="85"/>
      <c r="AEZ66" s="85"/>
      <c r="AFA66" s="85"/>
      <c r="AFB66" s="85"/>
      <c r="AFC66" s="85"/>
      <c r="AFD66" s="85"/>
      <c r="AFE66" s="85"/>
      <c r="AFF66" s="85"/>
      <c r="AFG66" s="85"/>
      <c r="AFH66" s="85"/>
      <c r="AFI66" s="85"/>
      <c r="AFJ66" s="85"/>
      <c r="AFK66" s="85"/>
      <c r="AFL66" s="85"/>
      <c r="AFM66" s="85"/>
      <c r="AFN66" s="85"/>
      <c r="AFO66" s="85"/>
      <c r="AFP66" s="85"/>
      <c r="AFQ66" s="85"/>
      <c r="AFR66" s="85"/>
      <c r="AFS66" s="85"/>
      <c r="AFT66" s="85"/>
      <c r="AFU66" s="85"/>
      <c r="AFV66" s="85"/>
      <c r="AFW66" s="85"/>
      <c r="AFX66" s="85"/>
      <c r="AFY66" s="85"/>
      <c r="AFZ66" s="85"/>
      <c r="AGA66" s="85"/>
      <c r="AGB66" s="85"/>
      <c r="AGC66" s="85"/>
      <c r="AGD66" s="85"/>
      <c r="AGE66" s="85"/>
      <c r="AGF66" s="85"/>
      <c r="AGG66" s="85"/>
      <c r="AGH66" s="85"/>
      <c r="AGI66" s="85"/>
      <c r="AGJ66" s="85"/>
      <c r="AGK66" s="85"/>
      <c r="AGL66" s="85"/>
      <c r="AGM66" s="85"/>
      <c r="AGN66" s="85"/>
      <c r="AGO66" s="85"/>
      <c r="AGP66" s="85"/>
      <c r="AGQ66" s="85"/>
      <c r="AGR66" s="85"/>
      <c r="AGS66" s="85"/>
      <c r="AGT66" s="85"/>
      <c r="AGU66" s="85"/>
      <c r="AGV66" s="85"/>
      <c r="AGW66" s="85"/>
      <c r="AGX66" s="85"/>
      <c r="AGY66" s="85"/>
      <c r="AGZ66" s="85"/>
      <c r="AHA66" s="85"/>
      <c r="AHB66" s="85"/>
      <c r="AHC66" s="85"/>
      <c r="AHD66" s="85"/>
      <c r="AHE66" s="85"/>
      <c r="AHF66" s="85"/>
      <c r="AHG66" s="85"/>
      <c r="AHH66" s="85"/>
      <c r="AHI66" s="85"/>
      <c r="AHJ66" s="85"/>
      <c r="AHK66" s="85"/>
      <c r="AHL66" s="85"/>
      <c r="AHM66" s="85"/>
      <c r="AHN66" s="85"/>
      <c r="AHO66" s="85"/>
      <c r="AHP66" s="85"/>
      <c r="AHQ66" s="85"/>
      <c r="AHR66" s="85"/>
      <c r="AHS66" s="85"/>
      <c r="AHT66" s="85"/>
      <c r="AHU66" s="85"/>
      <c r="AHV66" s="85"/>
      <c r="AHW66" s="85"/>
      <c r="AHX66" s="85"/>
      <c r="AHY66" s="85"/>
      <c r="AHZ66" s="85"/>
      <c r="AIA66" s="85"/>
      <c r="AIB66" s="85"/>
      <c r="AIC66" s="85"/>
      <c r="AID66" s="85"/>
      <c r="AIE66" s="85"/>
      <c r="AIF66" s="85"/>
      <c r="AIG66" s="85"/>
      <c r="AIH66" s="85"/>
      <c r="AII66" s="85"/>
      <c r="AIJ66" s="85"/>
      <c r="AIK66" s="85"/>
      <c r="AIL66" s="85"/>
      <c r="AIM66" s="85"/>
      <c r="AIN66" s="85"/>
      <c r="AIO66" s="85"/>
      <c r="AIP66" s="85"/>
      <c r="AIQ66" s="85"/>
      <c r="AIR66" s="85"/>
      <c r="AIS66" s="85"/>
      <c r="AIT66" s="85"/>
      <c r="AIU66" s="85"/>
      <c r="AIV66" s="85"/>
      <c r="AIW66" s="85"/>
      <c r="AIX66" s="85"/>
      <c r="AIY66" s="85"/>
      <c r="AIZ66" s="85"/>
      <c r="AJA66" s="85"/>
      <c r="AJB66" s="85"/>
      <c r="AJC66" s="85"/>
      <c r="AJD66" s="85"/>
      <c r="AJE66" s="85"/>
      <c r="AJF66" s="85"/>
      <c r="AJG66" s="85"/>
      <c r="AJH66" s="85"/>
      <c r="AJI66" s="85"/>
      <c r="AJJ66" s="85"/>
      <c r="AJK66" s="85"/>
      <c r="AJL66" s="85"/>
      <c r="AJM66" s="85"/>
      <c r="AJN66" s="85"/>
      <c r="AJO66" s="85"/>
      <c r="AJP66" s="85"/>
      <c r="AJQ66" s="85"/>
      <c r="AJR66" s="85"/>
      <c r="AJS66" s="85"/>
      <c r="AJT66" s="85"/>
      <c r="AJU66" s="85"/>
      <c r="AJV66" s="85"/>
      <c r="AJW66" s="85"/>
      <c r="AJX66" s="85"/>
      <c r="AJY66" s="85"/>
      <c r="AJZ66" s="85"/>
      <c r="AKA66" s="85"/>
      <c r="AKB66" s="85"/>
      <c r="AKC66" s="85"/>
      <c r="AKD66" s="85"/>
      <c r="AKE66" s="85"/>
      <c r="AKF66" s="85"/>
      <c r="AKG66" s="85"/>
      <c r="AKH66" s="85"/>
      <c r="AKI66" s="85"/>
      <c r="AKJ66" s="85"/>
      <c r="AKK66" s="85"/>
      <c r="AKL66" s="85"/>
      <c r="AKM66" s="85"/>
      <c r="AKN66" s="85"/>
      <c r="AKO66" s="85"/>
      <c r="AKP66" s="85"/>
      <c r="AKQ66" s="85"/>
      <c r="AKR66" s="85"/>
      <c r="AKS66" s="85"/>
      <c r="AKT66" s="85"/>
      <c r="AKU66" s="85"/>
      <c r="AKV66" s="85"/>
      <c r="AKW66" s="85"/>
      <c r="AKX66" s="85"/>
      <c r="AKY66" s="85"/>
      <c r="AKZ66" s="85"/>
      <c r="ALA66" s="85"/>
      <c r="ALB66" s="85"/>
      <c r="ALC66" s="85"/>
      <c r="ALD66" s="85"/>
      <c r="ALE66" s="85"/>
      <c r="ALF66" s="85"/>
      <c r="ALG66" s="85"/>
      <c r="ALH66" s="85"/>
      <c r="ALI66" s="85"/>
      <c r="ALJ66" s="85"/>
      <c r="ALK66" s="85"/>
      <c r="ALL66" s="85"/>
      <c r="ALM66" s="85"/>
      <c r="ALN66" s="85"/>
      <c r="ALO66" s="85"/>
      <c r="ALP66" s="85"/>
      <c r="ALQ66" s="85"/>
      <c r="ALR66" s="85"/>
      <c r="ALS66" s="85"/>
      <c r="ALT66" s="85"/>
      <c r="ALU66" s="85"/>
      <c r="ALV66" s="85"/>
      <c r="ALW66" s="85"/>
      <c r="ALX66" s="85"/>
      <c r="ALY66" s="85"/>
      <c r="ALZ66" s="85"/>
      <c r="AMA66" s="85"/>
      <c r="AMB66" s="85"/>
      <c r="AMC66" s="85"/>
      <c r="AMD66" s="85"/>
      <c r="AME66" s="85"/>
      <c r="AMF66" s="85"/>
      <c r="AMG66" s="85"/>
      <c r="AMH66" s="85"/>
      <c r="AMI66" s="85"/>
      <c r="AMJ66" s="85"/>
      <c r="AMK66" s="85"/>
      <c r="AML66" s="85"/>
      <c r="AMM66" s="85"/>
      <c r="AMN66" s="85"/>
      <c r="AMO66" s="85"/>
      <c r="AMP66" s="85"/>
      <c r="AMQ66" s="85"/>
      <c r="AMR66" s="85"/>
      <c r="AMS66" s="85"/>
      <c r="AMT66" s="85"/>
      <c r="AMU66" s="85"/>
      <c r="AMV66" s="85"/>
      <c r="AMW66" s="85"/>
      <c r="AMX66" s="85"/>
      <c r="AMY66" s="85"/>
      <c r="AMZ66" s="85"/>
      <c r="ANA66" s="85"/>
      <c r="ANB66" s="85"/>
      <c r="ANC66" s="85"/>
      <c r="AND66" s="85"/>
      <c r="ANE66" s="85"/>
      <c r="ANF66" s="85"/>
      <c r="ANG66" s="85"/>
      <c r="ANH66" s="85"/>
      <c r="ANI66" s="85"/>
      <c r="ANJ66" s="85"/>
      <c r="ANK66" s="85"/>
      <c r="ANL66" s="85"/>
      <c r="ANM66" s="85"/>
      <c r="ANN66" s="85"/>
      <c r="ANO66" s="85"/>
      <c r="ANP66" s="85"/>
      <c r="ANQ66" s="85"/>
      <c r="ANR66" s="85"/>
      <c r="ANS66" s="85"/>
      <c r="ANT66" s="85"/>
      <c r="ANU66" s="85"/>
      <c r="ANV66" s="85"/>
      <c r="ANW66" s="85"/>
      <c r="ANX66" s="85"/>
      <c r="ANY66" s="85"/>
      <c r="ANZ66" s="85"/>
      <c r="AOA66" s="85"/>
      <c r="AOB66" s="85"/>
      <c r="AOC66" s="85"/>
      <c r="AOD66" s="85"/>
      <c r="AOE66" s="85"/>
      <c r="AOF66" s="85"/>
      <c r="AOG66" s="85"/>
      <c r="AOH66" s="85"/>
      <c r="AOI66" s="85"/>
      <c r="AOJ66" s="85"/>
      <c r="AOK66" s="85"/>
      <c r="AOL66" s="85"/>
      <c r="AOM66" s="85"/>
      <c r="AON66" s="85"/>
      <c r="AOO66" s="85"/>
      <c r="AOP66" s="85"/>
      <c r="AOQ66" s="85"/>
      <c r="AOR66" s="85"/>
      <c r="AOS66" s="85"/>
      <c r="AOT66" s="85"/>
      <c r="AOU66" s="85"/>
      <c r="AOV66" s="85"/>
      <c r="AOW66" s="85"/>
      <c r="AOX66" s="85"/>
      <c r="AOY66" s="85"/>
      <c r="AOZ66" s="85"/>
      <c r="APA66" s="85"/>
      <c r="APB66" s="85"/>
      <c r="APC66" s="85"/>
      <c r="APD66" s="85"/>
      <c r="APE66" s="85"/>
      <c r="APF66" s="85"/>
      <c r="APG66" s="85"/>
      <c r="APH66" s="85"/>
      <c r="API66" s="85"/>
      <c r="APJ66" s="85"/>
      <c r="APK66" s="85"/>
      <c r="APL66" s="85"/>
      <c r="APM66" s="85"/>
      <c r="APN66" s="85"/>
      <c r="APO66" s="85"/>
      <c r="APP66" s="85"/>
      <c r="APQ66" s="85"/>
      <c r="APR66" s="85"/>
      <c r="APS66" s="85"/>
      <c r="APT66" s="85"/>
      <c r="APU66" s="85"/>
      <c r="APV66" s="85"/>
      <c r="APW66" s="85"/>
      <c r="APX66" s="85"/>
      <c r="APY66" s="85"/>
      <c r="APZ66" s="85"/>
      <c r="AQA66" s="85"/>
      <c r="AQB66" s="85"/>
      <c r="AQC66" s="85"/>
      <c r="AQD66" s="85"/>
      <c r="AQE66" s="85"/>
      <c r="AQF66" s="85"/>
      <c r="AQG66" s="85"/>
      <c r="AQH66" s="85"/>
      <c r="AQI66" s="85"/>
      <c r="AQJ66" s="85"/>
      <c r="AQK66" s="85"/>
      <c r="AQL66" s="85"/>
      <c r="AQM66" s="85"/>
      <c r="AQN66" s="85"/>
      <c r="AQO66" s="85"/>
      <c r="AQP66" s="85"/>
      <c r="AQQ66" s="85"/>
      <c r="AQR66" s="85"/>
      <c r="AQS66" s="85"/>
      <c r="AQT66" s="85"/>
      <c r="AQU66" s="85"/>
      <c r="AQV66" s="85"/>
      <c r="AQW66" s="85"/>
      <c r="AQX66" s="85"/>
      <c r="AQY66" s="85"/>
      <c r="AQZ66" s="85"/>
      <c r="ARA66" s="85"/>
      <c r="ARB66" s="85"/>
      <c r="ARC66" s="85"/>
      <c r="ARD66" s="85"/>
      <c r="ARE66" s="85"/>
      <c r="ARF66" s="85"/>
      <c r="ARG66" s="85"/>
      <c r="ARH66" s="85"/>
      <c r="ARI66" s="85"/>
      <c r="ARJ66" s="85"/>
      <c r="ARK66" s="85"/>
      <c r="ARL66" s="85"/>
      <c r="ARM66" s="85"/>
      <c r="ARN66" s="85"/>
      <c r="ARO66" s="85"/>
      <c r="ARP66" s="85"/>
      <c r="ARQ66" s="85"/>
      <c r="ARR66" s="85"/>
      <c r="ARS66" s="85"/>
      <c r="ART66" s="85"/>
      <c r="ARU66" s="85"/>
      <c r="ARV66" s="85"/>
      <c r="ARW66" s="85"/>
      <c r="ARX66" s="85"/>
      <c r="ARY66" s="85"/>
      <c r="ARZ66" s="85"/>
      <c r="ASA66" s="85"/>
      <c r="ASB66" s="85"/>
      <c r="ASC66" s="85"/>
      <c r="ASD66" s="85"/>
      <c r="ASE66" s="85"/>
      <c r="ASF66" s="85"/>
      <c r="ASG66" s="85"/>
      <c r="ASH66" s="85"/>
      <c r="ASI66" s="85"/>
      <c r="ASJ66" s="85"/>
      <c r="ASK66" s="85"/>
      <c r="ASL66" s="85"/>
      <c r="ASM66" s="85"/>
      <c r="ASN66" s="85"/>
      <c r="ASO66" s="85"/>
      <c r="ASP66" s="85"/>
      <c r="ASQ66" s="85"/>
      <c r="ASR66" s="85"/>
      <c r="ASS66" s="85"/>
      <c r="AST66" s="85"/>
      <c r="ASU66" s="85"/>
      <c r="ASV66" s="85"/>
      <c r="ASW66" s="85"/>
      <c r="ASX66" s="85"/>
      <c r="ASY66" s="85"/>
      <c r="ASZ66" s="85"/>
      <c r="ATA66" s="85"/>
      <c r="ATB66" s="85"/>
      <c r="ATC66" s="85"/>
      <c r="ATD66" s="85"/>
      <c r="ATE66" s="85"/>
      <c r="ATF66" s="85"/>
      <c r="ATG66" s="85"/>
      <c r="ATH66" s="85"/>
      <c r="ATI66" s="85"/>
      <c r="ATJ66" s="85"/>
      <c r="ATK66" s="85"/>
      <c r="ATL66" s="85"/>
      <c r="ATM66" s="85"/>
      <c r="ATN66" s="85"/>
      <c r="ATO66" s="85"/>
      <c r="ATP66" s="85"/>
      <c r="ATQ66" s="85"/>
      <c r="ATR66" s="85"/>
      <c r="ATS66" s="85"/>
      <c r="ATT66" s="85"/>
      <c r="ATU66" s="85"/>
      <c r="ATV66" s="85"/>
      <c r="ATW66" s="85"/>
      <c r="ATX66" s="85"/>
      <c r="ATY66" s="85"/>
      <c r="ATZ66" s="85"/>
      <c r="AUA66" s="85"/>
      <c r="AUB66" s="85"/>
      <c r="AUC66" s="85"/>
      <c r="AUD66" s="85"/>
      <c r="AUE66" s="85"/>
      <c r="AUF66" s="85"/>
      <c r="AUG66" s="85"/>
      <c r="AUH66" s="85"/>
      <c r="AUI66" s="85"/>
      <c r="AUJ66" s="85"/>
      <c r="AUK66" s="85"/>
      <c r="AUL66" s="85"/>
      <c r="AUM66" s="85"/>
      <c r="AUN66" s="85"/>
      <c r="AUO66" s="85"/>
      <c r="AUP66" s="85"/>
      <c r="AUQ66" s="85"/>
      <c r="AUR66" s="85"/>
      <c r="AUS66" s="85"/>
      <c r="AUT66" s="85"/>
      <c r="AUU66" s="85"/>
      <c r="AUV66" s="85"/>
      <c r="AUW66" s="85"/>
      <c r="AUX66" s="85"/>
      <c r="AUY66" s="85"/>
      <c r="AUZ66" s="85"/>
      <c r="AVA66" s="85"/>
      <c r="AVB66" s="85"/>
      <c r="AVC66" s="85"/>
      <c r="AVD66" s="85"/>
      <c r="AVE66" s="85"/>
      <c r="AVF66" s="85"/>
      <c r="AVG66" s="85"/>
      <c r="AVH66" s="85"/>
      <c r="AVI66" s="85"/>
      <c r="AVJ66" s="85"/>
      <c r="AVK66" s="85"/>
      <c r="AVL66" s="85"/>
      <c r="AVM66" s="85"/>
      <c r="AVN66" s="85"/>
      <c r="AVO66" s="85"/>
      <c r="AVP66" s="85"/>
      <c r="AVQ66" s="85"/>
      <c r="AVR66" s="85"/>
      <c r="AVS66" s="85"/>
      <c r="AVT66" s="85"/>
      <c r="AVU66" s="85"/>
      <c r="AVV66" s="85"/>
      <c r="AVW66" s="85"/>
      <c r="AVX66" s="85"/>
      <c r="AVY66" s="85"/>
      <c r="AVZ66" s="85"/>
      <c r="AWA66" s="85"/>
      <c r="AWB66" s="85"/>
      <c r="AWC66" s="85"/>
      <c r="AWD66" s="85"/>
      <c r="AWE66" s="85"/>
      <c r="AWF66" s="85"/>
      <c r="AWG66" s="85"/>
      <c r="AWH66" s="85"/>
      <c r="AWI66" s="85"/>
      <c r="AWJ66" s="85"/>
      <c r="AWK66" s="85"/>
      <c r="AWL66" s="85"/>
      <c r="AWM66" s="85"/>
      <c r="AWN66" s="85"/>
      <c r="AWO66" s="85"/>
      <c r="AWP66" s="85"/>
      <c r="AWQ66" s="85"/>
      <c r="AWR66" s="85"/>
      <c r="AWS66" s="85"/>
      <c r="AWT66" s="85"/>
      <c r="AWU66" s="85"/>
      <c r="AWV66" s="85"/>
      <c r="AWW66" s="85"/>
      <c r="AWX66" s="85"/>
      <c r="AWY66" s="85"/>
      <c r="AWZ66" s="85"/>
      <c r="AXA66" s="85"/>
      <c r="AXB66" s="85"/>
      <c r="AXC66" s="85"/>
      <c r="AXD66" s="85"/>
      <c r="AXE66" s="85"/>
      <c r="AXF66" s="85"/>
      <c r="AXG66" s="85"/>
      <c r="AXH66" s="85"/>
      <c r="AXI66" s="85"/>
      <c r="AXJ66" s="85"/>
      <c r="AXK66" s="85"/>
      <c r="AXL66" s="85"/>
      <c r="AXM66" s="85"/>
      <c r="AXN66" s="85"/>
      <c r="AXO66" s="85"/>
      <c r="AXP66" s="85"/>
      <c r="AXQ66" s="85"/>
      <c r="AXR66" s="85"/>
      <c r="AXS66" s="85"/>
      <c r="AXT66" s="85"/>
      <c r="AXU66" s="85"/>
      <c r="AXV66" s="85"/>
      <c r="AXW66" s="85"/>
      <c r="AXX66" s="85"/>
      <c r="AXY66" s="85"/>
      <c r="AXZ66" s="85"/>
      <c r="AYA66" s="85"/>
      <c r="AYB66" s="85"/>
      <c r="AYC66" s="85"/>
      <c r="AYD66" s="85"/>
      <c r="AYE66" s="85"/>
      <c r="AYF66" s="85"/>
      <c r="AYG66" s="85"/>
      <c r="AYH66" s="85"/>
      <c r="AYI66" s="85"/>
      <c r="AYJ66" s="85"/>
      <c r="AYK66" s="85"/>
      <c r="AYL66" s="85"/>
      <c r="AYM66" s="85"/>
      <c r="AYN66" s="85"/>
      <c r="AYO66" s="85"/>
      <c r="AYP66" s="85"/>
      <c r="AYQ66" s="85"/>
      <c r="AYR66" s="85"/>
      <c r="AYS66" s="85"/>
      <c r="AYT66" s="85"/>
      <c r="AYU66" s="85"/>
      <c r="AYV66" s="85"/>
      <c r="AYW66" s="85"/>
      <c r="AYX66" s="85"/>
      <c r="AYY66" s="85"/>
      <c r="AYZ66" s="85"/>
      <c r="AZA66" s="85"/>
      <c r="AZB66" s="85"/>
      <c r="AZC66" s="85"/>
      <c r="AZD66" s="85"/>
      <c r="AZE66" s="85"/>
      <c r="AZF66" s="85"/>
      <c r="AZG66" s="85"/>
      <c r="AZH66" s="85"/>
      <c r="AZI66" s="85"/>
      <c r="AZJ66" s="85"/>
      <c r="AZK66" s="85"/>
      <c r="AZL66" s="85"/>
      <c r="AZM66" s="85"/>
      <c r="AZN66" s="85"/>
      <c r="AZO66" s="85"/>
      <c r="AZP66" s="85"/>
      <c r="AZQ66" s="85"/>
      <c r="AZR66" s="85"/>
      <c r="AZS66" s="85"/>
      <c r="AZT66" s="85"/>
      <c r="AZU66" s="85"/>
      <c r="AZV66" s="85"/>
      <c r="AZW66" s="85"/>
      <c r="AZX66" s="85"/>
      <c r="AZY66" s="85"/>
      <c r="AZZ66" s="85"/>
      <c r="BAA66" s="85"/>
      <c r="BAB66" s="85"/>
      <c r="BAC66" s="85"/>
      <c r="BAD66" s="85"/>
      <c r="BAE66" s="85"/>
      <c r="BAF66" s="85"/>
      <c r="BAG66" s="85"/>
      <c r="BAH66" s="85"/>
      <c r="BAI66" s="85"/>
      <c r="BAJ66" s="85"/>
      <c r="BAK66" s="85"/>
      <c r="BAL66" s="85"/>
      <c r="BAM66" s="85"/>
      <c r="BAN66" s="85"/>
      <c r="BAO66" s="85"/>
      <c r="BAP66" s="85"/>
      <c r="BAQ66" s="85"/>
      <c r="BAR66" s="85"/>
      <c r="BAS66" s="85"/>
      <c r="BAT66" s="85"/>
      <c r="BAU66" s="85"/>
      <c r="BAV66" s="85"/>
      <c r="BAW66" s="85"/>
      <c r="BAX66" s="85"/>
      <c r="BAY66" s="85"/>
      <c r="BAZ66" s="85"/>
      <c r="BBA66" s="85"/>
      <c r="BBB66" s="85"/>
      <c r="BBC66" s="85"/>
      <c r="BBD66" s="85"/>
      <c r="BBE66" s="85"/>
      <c r="BBF66" s="85"/>
      <c r="BBG66" s="85"/>
      <c r="BBH66" s="85"/>
      <c r="BBI66" s="85"/>
      <c r="BBJ66" s="85"/>
      <c r="BBK66" s="85"/>
      <c r="BBL66" s="85"/>
      <c r="BBM66" s="85"/>
      <c r="BBN66" s="85"/>
      <c r="BBO66" s="85"/>
      <c r="BBP66" s="85"/>
      <c r="BBQ66" s="85"/>
      <c r="BBR66" s="85"/>
      <c r="BBS66" s="85"/>
      <c r="BBT66" s="85"/>
      <c r="BBU66" s="85"/>
      <c r="BBV66" s="85"/>
      <c r="BBW66" s="85"/>
      <c r="BBX66" s="85"/>
      <c r="BBY66" s="85"/>
      <c r="BBZ66" s="85"/>
      <c r="BCA66" s="85"/>
      <c r="BCB66" s="85"/>
      <c r="BCC66" s="85"/>
      <c r="BCD66" s="85"/>
      <c r="BCE66" s="85"/>
      <c r="BCF66" s="85"/>
      <c r="BCG66" s="85"/>
      <c r="BCH66" s="85"/>
      <c r="BCI66" s="85"/>
      <c r="BCJ66" s="85"/>
      <c r="BCK66" s="85"/>
      <c r="BCL66" s="85"/>
      <c r="BCM66" s="85"/>
      <c r="BCN66" s="85"/>
      <c r="BCO66" s="85"/>
      <c r="BCP66" s="85"/>
      <c r="BCQ66" s="85"/>
      <c r="BCR66" s="85"/>
      <c r="BCS66" s="85"/>
      <c r="BCT66" s="85"/>
      <c r="BCU66" s="85"/>
      <c r="BCV66" s="85"/>
      <c r="BCW66" s="85"/>
      <c r="BCX66" s="85"/>
      <c r="BCY66" s="85"/>
      <c r="BCZ66" s="85"/>
      <c r="BDA66" s="85"/>
      <c r="BDB66" s="85"/>
      <c r="BDC66" s="85"/>
      <c r="BDD66" s="85"/>
      <c r="BDE66" s="85"/>
      <c r="BDF66" s="85"/>
      <c r="BDG66" s="85"/>
      <c r="BDH66" s="85"/>
      <c r="BDI66" s="85"/>
      <c r="BDJ66" s="85"/>
      <c r="BDK66" s="85"/>
      <c r="BDL66" s="85"/>
      <c r="BDM66" s="85"/>
    </row>
    <row r="67" spans="1:1469" ht="30" customHeight="1">
      <c r="A67" s="269"/>
      <c r="B67" s="81">
        <v>64</v>
      </c>
      <c r="C67" s="87" t="s">
        <v>859</v>
      </c>
      <c r="D67" s="66"/>
      <c r="E67" s="66"/>
      <c r="F67" s="66" t="s">
        <v>68</v>
      </c>
      <c r="G67" s="66"/>
      <c r="H67" s="182"/>
      <c r="I67" s="237" t="s">
        <v>1503</v>
      </c>
      <c r="J67" s="238">
        <v>3867.48</v>
      </c>
      <c r="K67" s="245"/>
      <c r="L67" s="253">
        <f t="shared" si="2"/>
        <v>212711.4</v>
      </c>
      <c r="M67" s="132"/>
      <c r="N67" s="132" t="s">
        <v>860</v>
      </c>
      <c r="O67" s="132"/>
      <c r="P67" s="132"/>
      <c r="Q67" s="132"/>
      <c r="R67" s="132"/>
      <c r="S67" s="132"/>
      <c r="T67" s="132"/>
      <c r="U67" s="132"/>
      <c r="V67" s="132"/>
      <c r="W67" s="132"/>
      <c r="X67" s="132"/>
      <c r="Y67" s="132"/>
      <c r="Z67" s="132"/>
      <c r="AA67" s="132"/>
      <c r="AB67" s="132"/>
      <c r="AC67" s="132"/>
      <c r="AD67" s="138">
        <v>55</v>
      </c>
      <c r="AE67" s="132"/>
      <c r="AF67" s="134"/>
      <c r="AG67" s="132"/>
      <c r="AH67" s="132"/>
      <c r="AI67" s="132"/>
      <c r="AK67" s="85"/>
      <c r="AL67" s="85"/>
      <c r="AM67" s="85"/>
      <c r="AN67" s="85"/>
      <c r="AO67" s="85"/>
      <c r="AP67" s="85"/>
      <c r="AQ67" s="85"/>
      <c r="AR67" s="85"/>
      <c r="AS67" s="85"/>
      <c r="AT67" s="85"/>
      <c r="AU67" s="85"/>
      <c r="AV67" s="85"/>
      <c r="AW67" s="85"/>
      <c r="AX67" s="85"/>
      <c r="AY67" s="85"/>
      <c r="AZ67" s="85"/>
      <c r="BA67" s="85"/>
      <c r="BB67" s="85"/>
      <c r="BC67" s="85"/>
      <c r="BD67" s="85"/>
      <c r="BE67" s="85"/>
      <c r="BF67" s="85"/>
      <c r="BG67" s="85"/>
      <c r="BH67" s="85"/>
      <c r="BI67" s="85"/>
      <c r="BJ67" s="85"/>
      <c r="BK67" s="85"/>
      <c r="BL67" s="85"/>
      <c r="BM67" s="85"/>
      <c r="BN67" s="85"/>
      <c r="BO67" s="85"/>
      <c r="BP67" s="85"/>
      <c r="BQ67" s="85"/>
      <c r="BR67" s="85"/>
      <c r="BS67" s="85"/>
      <c r="BT67" s="85"/>
      <c r="BU67" s="85"/>
      <c r="BV67" s="85"/>
      <c r="BW67" s="85"/>
      <c r="BX67" s="85"/>
      <c r="BY67" s="85"/>
      <c r="BZ67" s="85"/>
      <c r="CA67" s="85"/>
      <c r="CB67" s="85"/>
      <c r="CC67" s="85"/>
      <c r="CD67" s="85"/>
      <c r="CE67" s="85"/>
      <c r="CF67" s="85"/>
      <c r="CG67" s="85"/>
      <c r="CH67" s="85"/>
      <c r="CI67" s="85"/>
      <c r="CJ67" s="85"/>
      <c r="CK67" s="85"/>
      <c r="CL67" s="85"/>
      <c r="CM67" s="85"/>
      <c r="CN67" s="85"/>
      <c r="CO67" s="85"/>
      <c r="CP67" s="85"/>
      <c r="CQ67" s="85"/>
      <c r="CR67" s="85"/>
      <c r="CS67" s="85"/>
      <c r="CT67" s="85"/>
      <c r="CU67" s="85"/>
      <c r="CV67" s="85"/>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5"/>
      <c r="FX67" s="85"/>
      <c r="FY67" s="85"/>
      <c r="FZ67" s="85"/>
      <c r="GA67" s="85"/>
      <c r="GB67" s="85"/>
      <c r="GC67" s="85"/>
      <c r="GD67" s="85"/>
      <c r="GE67" s="85"/>
      <c r="GF67" s="85"/>
      <c r="GG67" s="85"/>
      <c r="GH67" s="85"/>
      <c r="GI67" s="85"/>
      <c r="GJ67" s="85"/>
      <c r="GK67" s="85"/>
      <c r="GL67" s="85"/>
      <c r="GM67" s="85"/>
      <c r="GN67" s="85"/>
      <c r="GO67" s="85"/>
      <c r="GP67" s="85"/>
      <c r="GQ67" s="85"/>
      <c r="GR67" s="85"/>
      <c r="GS67" s="85"/>
      <c r="GT67" s="85"/>
      <c r="GU67" s="85"/>
      <c r="GV67" s="85"/>
      <c r="GW67" s="85"/>
      <c r="GX67" s="85"/>
      <c r="GY67" s="85"/>
      <c r="GZ67" s="85"/>
      <c r="HA67" s="85"/>
      <c r="HB67" s="85"/>
      <c r="HC67" s="85"/>
      <c r="HD67" s="85"/>
      <c r="HE67" s="85"/>
      <c r="HF67" s="85"/>
      <c r="HG67" s="85"/>
      <c r="HH67" s="85"/>
      <c r="HI67" s="85"/>
      <c r="HJ67" s="85"/>
      <c r="HK67" s="85"/>
      <c r="HL67" s="85"/>
      <c r="HM67" s="85"/>
      <c r="HN67" s="85"/>
      <c r="HO67" s="85"/>
      <c r="HP67" s="85"/>
      <c r="HQ67" s="85"/>
      <c r="HR67" s="85"/>
      <c r="HS67" s="85"/>
      <c r="HT67" s="85"/>
      <c r="HU67" s="85"/>
      <c r="HV67" s="85"/>
      <c r="HW67" s="85"/>
      <c r="HX67" s="85"/>
      <c r="HY67" s="85"/>
      <c r="HZ67" s="85"/>
      <c r="IA67" s="85"/>
      <c r="IB67" s="85"/>
      <c r="IC67" s="85"/>
      <c r="ID67" s="85"/>
      <c r="IE67" s="85"/>
      <c r="IF67" s="85"/>
      <c r="IG67" s="85"/>
      <c r="IH67" s="85"/>
      <c r="II67" s="85"/>
      <c r="IJ67" s="85"/>
      <c r="IK67" s="85"/>
      <c r="IL67" s="85"/>
      <c r="IM67" s="85"/>
      <c r="IN67" s="85"/>
      <c r="IO67" s="85"/>
      <c r="IP67" s="85"/>
      <c r="IQ67" s="85"/>
      <c r="IR67" s="85"/>
      <c r="IS67" s="85"/>
      <c r="IT67" s="85"/>
      <c r="IU67" s="85"/>
      <c r="IV67" s="85"/>
      <c r="IW67" s="85"/>
      <c r="IX67" s="85"/>
      <c r="IY67" s="85"/>
      <c r="IZ67" s="85"/>
      <c r="JA67" s="85"/>
      <c r="JB67" s="85"/>
      <c r="JC67" s="85"/>
      <c r="JD67" s="85"/>
      <c r="JE67" s="85"/>
      <c r="JF67" s="85"/>
      <c r="JG67" s="85"/>
      <c r="JH67" s="85"/>
      <c r="JI67" s="85"/>
      <c r="JJ67" s="85"/>
      <c r="JK67" s="85"/>
      <c r="JL67" s="85"/>
      <c r="JM67" s="85"/>
      <c r="JN67" s="85"/>
      <c r="JO67" s="85"/>
      <c r="JP67" s="85"/>
      <c r="JQ67" s="85"/>
      <c r="JR67" s="85"/>
      <c r="JS67" s="85"/>
      <c r="JT67" s="85"/>
      <c r="JU67" s="85"/>
      <c r="JV67" s="85"/>
      <c r="JW67" s="85"/>
      <c r="JX67" s="85"/>
      <c r="JY67" s="85"/>
      <c r="JZ67" s="85"/>
      <c r="KA67" s="85"/>
      <c r="KB67" s="85"/>
      <c r="KC67" s="85"/>
      <c r="KD67" s="85"/>
      <c r="KE67" s="85"/>
      <c r="KF67" s="85"/>
      <c r="KG67" s="85"/>
      <c r="KH67" s="85"/>
      <c r="KI67" s="85"/>
      <c r="KJ67" s="85"/>
      <c r="KK67" s="85"/>
      <c r="KL67" s="85"/>
      <c r="KM67" s="85"/>
      <c r="KN67" s="85"/>
      <c r="KO67" s="85"/>
      <c r="KP67" s="85"/>
      <c r="KQ67" s="85"/>
      <c r="KR67" s="85"/>
      <c r="KS67" s="85"/>
      <c r="KT67" s="85"/>
      <c r="KU67" s="85"/>
      <c r="KV67" s="85"/>
      <c r="KW67" s="85"/>
      <c r="KX67" s="85"/>
      <c r="KY67" s="85"/>
      <c r="KZ67" s="85"/>
      <c r="LA67" s="85"/>
      <c r="LB67" s="85"/>
      <c r="LC67" s="85"/>
      <c r="LD67" s="85"/>
      <c r="LE67" s="85"/>
      <c r="LF67" s="85"/>
      <c r="LG67" s="85"/>
      <c r="LH67" s="85"/>
      <c r="LI67" s="85"/>
      <c r="LJ67" s="85"/>
      <c r="LK67" s="85"/>
      <c r="LL67" s="85"/>
      <c r="LM67" s="85"/>
      <c r="LN67" s="85"/>
      <c r="LO67" s="85"/>
      <c r="LP67" s="85"/>
      <c r="LQ67" s="85"/>
      <c r="LR67" s="85"/>
      <c r="LS67" s="85"/>
      <c r="LT67" s="85"/>
      <c r="LU67" s="85"/>
      <c r="LV67" s="85"/>
      <c r="LW67" s="85"/>
      <c r="LX67" s="85"/>
      <c r="LY67" s="85"/>
      <c r="LZ67" s="85"/>
      <c r="MA67" s="85"/>
      <c r="MB67" s="85"/>
      <c r="MC67" s="85"/>
      <c r="MD67" s="85"/>
      <c r="ME67" s="85"/>
      <c r="MF67" s="85"/>
      <c r="MG67" s="85"/>
      <c r="MH67" s="85"/>
      <c r="MI67" s="85"/>
      <c r="MJ67" s="85"/>
      <c r="MK67" s="85"/>
      <c r="ML67" s="85"/>
      <c r="MM67" s="85"/>
      <c r="MN67" s="85"/>
      <c r="MO67" s="85"/>
      <c r="MP67" s="85"/>
      <c r="MQ67" s="85"/>
      <c r="MR67" s="85"/>
      <c r="MS67" s="85"/>
      <c r="MT67" s="85"/>
      <c r="MU67" s="85"/>
      <c r="MV67" s="85"/>
      <c r="MW67" s="85"/>
      <c r="MX67" s="85"/>
      <c r="MY67" s="85"/>
      <c r="MZ67" s="85"/>
      <c r="NA67" s="85"/>
      <c r="NB67" s="85"/>
      <c r="NC67" s="85"/>
      <c r="ND67" s="85"/>
      <c r="NE67" s="85"/>
      <c r="NF67" s="85"/>
      <c r="NG67" s="85"/>
      <c r="NH67" s="85"/>
      <c r="NI67" s="85"/>
      <c r="NJ67" s="85"/>
      <c r="NK67" s="85"/>
      <c r="NL67" s="85"/>
      <c r="NM67" s="85"/>
      <c r="NN67" s="85"/>
      <c r="NO67" s="85"/>
      <c r="NP67" s="85"/>
      <c r="NQ67" s="85"/>
      <c r="NR67" s="85"/>
      <c r="NS67" s="85"/>
      <c r="NT67" s="85"/>
      <c r="NU67" s="85"/>
      <c r="NV67" s="85"/>
      <c r="NW67" s="85"/>
      <c r="NX67" s="85"/>
      <c r="NY67" s="85"/>
      <c r="NZ67" s="85"/>
      <c r="OA67" s="85"/>
      <c r="OB67" s="85"/>
      <c r="OC67" s="85"/>
      <c r="OD67" s="85"/>
      <c r="OE67" s="85"/>
      <c r="OF67" s="85"/>
      <c r="OG67" s="85"/>
      <c r="OH67" s="85"/>
      <c r="OI67" s="85"/>
      <c r="OJ67" s="85"/>
      <c r="OK67" s="85"/>
      <c r="OL67" s="85"/>
      <c r="OM67" s="85"/>
      <c r="ON67" s="85"/>
      <c r="OO67" s="85"/>
      <c r="OP67" s="85"/>
      <c r="OQ67" s="85"/>
      <c r="OR67" s="85"/>
      <c r="OS67" s="85"/>
      <c r="OT67" s="85"/>
      <c r="OU67" s="85"/>
      <c r="OV67" s="85"/>
      <c r="OW67" s="85"/>
      <c r="OX67" s="85"/>
      <c r="OY67" s="85"/>
      <c r="OZ67" s="85"/>
      <c r="PA67" s="85"/>
      <c r="PB67" s="85"/>
      <c r="PC67" s="85"/>
      <c r="PD67" s="85"/>
      <c r="PE67" s="85"/>
      <c r="PF67" s="85"/>
      <c r="PG67" s="85"/>
      <c r="PH67" s="85"/>
      <c r="PI67" s="85"/>
      <c r="PJ67" s="85"/>
      <c r="PK67" s="85"/>
      <c r="PL67" s="85"/>
      <c r="PM67" s="85"/>
      <c r="PN67" s="85"/>
      <c r="PO67" s="85"/>
      <c r="PP67" s="85"/>
      <c r="PQ67" s="85"/>
      <c r="PR67" s="85"/>
      <c r="PS67" s="85"/>
      <c r="PT67" s="85"/>
      <c r="PU67" s="85"/>
      <c r="PV67" s="85"/>
      <c r="PW67" s="85"/>
      <c r="PX67" s="85"/>
      <c r="PY67" s="85"/>
      <c r="PZ67" s="85"/>
      <c r="QA67" s="85"/>
      <c r="QB67" s="85"/>
      <c r="QC67" s="85"/>
      <c r="QD67" s="85"/>
      <c r="QE67" s="85"/>
      <c r="QF67" s="85"/>
      <c r="QG67" s="85"/>
      <c r="QH67" s="85"/>
      <c r="QI67" s="85"/>
      <c r="QJ67" s="85"/>
      <c r="QK67" s="85"/>
      <c r="QL67" s="85"/>
      <c r="QM67" s="85"/>
      <c r="QN67" s="85"/>
      <c r="QO67" s="85"/>
      <c r="QP67" s="85"/>
      <c r="QQ67" s="85"/>
      <c r="QR67" s="85"/>
      <c r="QS67" s="85"/>
      <c r="QT67" s="85"/>
      <c r="QU67" s="85"/>
      <c r="QV67" s="85"/>
      <c r="QW67" s="85"/>
      <c r="QX67" s="85"/>
      <c r="QY67" s="85"/>
      <c r="QZ67" s="85"/>
      <c r="RA67" s="85"/>
      <c r="RB67" s="85"/>
      <c r="RC67" s="85"/>
      <c r="RD67" s="85"/>
      <c r="RE67" s="85"/>
      <c r="RF67" s="85"/>
      <c r="RG67" s="85"/>
      <c r="RH67" s="85"/>
      <c r="RI67" s="85"/>
      <c r="RJ67" s="85"/>
      <c r="RK67" s="85"/>
      <c r="RL67" s="85"/>
      <c r="RM67" s="85"/>
      <c r="RN67" s="85"/>
      <c r="RO67" s="85"/>
      <c r="RP67" s="85"/>
      <c r="RQ67" s="85"/>
      <c r="RR67" s="85"/>
      <c r="RS67" s="85"/>
      <c r="RT67" s="85"/>
      <c r="RU67" s="85"/>
      <c r="RV67" s="85"/>
      <c r="RW67" s="85"/>
      <c r="RX67" s="85"/>
      <c r="RY67" s="85"/>
      <c r="RZ67" s="85"/>
      <c r="SA67" s="85"/>
      <c r="SB67" s="85"/>
      <c r="SC67" s="85"/>
      <c r="SD67" s="85"/>
      <c r="SE67" s="85"/>
      <c r="SF67" s="85"/>
      <c r="SG67" s="85"/>
      <c r="SH67" s="85"/>
      <c r="SI67" s="85"/>
      <c r="SJ67" s="85"/>
      <c r="SK67" s="85"/>
      <c r="SL67" s="85"/>
      <c r="SM67" s="85"/>
      <c r="SN67" s="85"/>
      <c r="SO67" s="85"/>
      <c r="SP67" s="85"/>
      <c r="SQ67" s="85"/>
      <c r="SR67" s="85"/>
      <c r="SS67" s="85"/>
      <c r="ST67" s="85"/>
      <c r="SU67" s="85"/>
      <c r="SV67" s="85"/>
      <c r="SW67" s="85"/>
      <c r="SX67" s="85"/>
      <c r="SY67" s="85"/>
      <c r="SZ67" s="85"/>
      <c r="TA67" s="85"/>
      <c r="TB67" s="85"/>
      <c r="TC67" s="85"/>
      <c r="TD67" s="85"/>
      <c r="TE67" s="85"/>
      <c r="TF67" s="85"/>
      <c r="TG67" s="85"/>
      <c r="TH67" s="85"/>
      <c r="TI67" s="85"/>
      <c r="TJ67" s="85"/>
      <c r="TK67" s="85"/>
      <c r="TL67" s="85"/>
      <c r="TM67" s="85"/>
      <c r="TN67" s="85"/>
      <c r="TO67" s="85"/>
      <c r="TP67" s="85"/>
      <c r="TQ67" s="85"/>
      <c r="TR67" s="85"/>
      <c r="TS67" s="85"/>
      <c r="TT67" s="85"/>
      <c r="TU67" s="85"/>
      <c r="TV67" s="85"/>
      <c r="TW67" s="85"/>
      <c r="TX67" s="85"/>
      <c r="TY67" s="85"/>
      <c r="TZ67" s="85"/>
      <c r="UA67" s="85"/>
      <c r="UB67" s="85"/>
      <c r="UC67" s="85"/>
      <c r="UD67" s="85"/>
      <c r="UE67" s="85"/>
      <c r="UF67" s="85"/>
      <c r="UG67" s="85"/>
      <c r="UH67" s="85"/>
      <c r="UI67" s="85"/>
      <c r="UJ67" s="85"/>
      <c r="UK67" s="85"/>
      <c r="UL67" s="85"/>
      <c r="UM67" s="85"/>
      <c r="UN67" s="85"/>
      <c r="UO67" s="85"/>
      <c r="UP67" s="85"/>
      <c r="UQ67" s="85"/>
      <c r="UR67" s="85"/>
      <c r="US67" s="85"/>
      <c r="UT67" s="85"/>
      <c r="UU67" s="85"/>
      <c r="UV67" s="85"/>
      <c r="UW67" s="85"/>
      <c r="UX67" s="85"/>
      <c r="UY67" s="85"/>
      <c r="UZ67" s="85"/>
      <c r="VA67" s="85"/>
      <c r="VB67" s="85"/>
      <c r="VC67" s="85"/>
      <c r="VD67" s="85"/>
      <c r="VE67" s="85"/>
      <c r="VF67" s="85"/>
      <c r="VG67" s="85"/>
      <c r="VH67" s="85"/>
      <c r="VI67" s="85"/>
      <c r="VJ67" s="85"/>
      <c r="VK67" s="85"/>
      <c r="VL67" s="85"/>
      <c r="VM67" s="85"/>
      <c r="VN67" s="85"/>
      <c r="VO67" s="85"/>
      <c r="VP67" s="85"/>
      <c r="VQ67" s="85"/>
      <c r="VR67" s="85"/>
      <c r="VS67" s="85"/>
      <c r="VT67" s="85"/>
      <c r="VU67" s="85"/>
      <c r="VV67" s="85"/>
      <c r="VW67" s="85"/>
      <c r="VX67" s="85"/>
      <c r="VY67" s="85"/>
      <c r="VZ67" s="85"/>
      <c r="WA67" s="85"/>
      <c r="WB67" s="85"/>
      <c r="WC67" s="85"/>
      <c r="WD67" s="85"/>
      <c r="WE67" s="85"/>
      <c r="WF67" s="85"/>
      <c r="WG67" s="85"/>
      <c r="WH67" s="85"/>
      <c r="WI67" s="85"/>
      <c r="WJ67" s="85"/>
      <c r="WK67" s="85"/>
      <c r="WL67" s="85"/>
      <c r="WM67" s="85"/>
      <c r="WN67" s="85"/>
      <c r="WO67" s="85"/>
      <c r="WP67" s="85"/>
      <c r="WQ67" s="85"/>
      <c r="WR67" s="85"/>
      <c r="WS67" s="85"/>
      <c r="WT67" s="85"/>
      <c r="WU67" s="85"/>
      <c r="WV67" s="85"/>
      <c r="WW67" s="85"/>
      <c r="WX67" s="85"/>
      <c r="WY67" s="85"/>
      <c r="WZ67" s="85"/>
      <c r="XA67" s="85"/>
      <c r="XB67" s="85"/>
      <c r="XC67" s="85"/>
      <c r="XD67" s="85"/>
      <c r="XE67" s="85"/>
      <c r="XF67" s="85"/>
      <c r="XG67" s="85"/>
      <c r="XH67" s="85"/>
      <c r="XI67" s="85"/>
      <c r="XJ67" s="85"/>
      <c r="XK67" s="85"/>
      <c r="XL67" s="85"/>
      <c r="XM67" s="85"/>
      <c r="XN67" s="85"/>
      <c r="XO67" s="85"/>
      <c r="XP67" s="85"/>
      <c r="XQ67" s="85"/>
      <c r="XR67" s="85"/>
      <c r="XS67" s="85"/>
      <c r="XT67" s="85"/>
      <c r="XU67" s="85"/>
      <c r="XV67" s="85"/>
      <c r="XW67" s="85"/>
      <c r="XX67" s="85"/>
      <c r="XY67" s="85"/>
      <c r="XZ67" s="85"/>
      <c r="YA67" s="85"/>
      <c r="YB67" s="85"/>
      <c r="YC67" s="85"/>
      <c r="YD67" s="85"/>
      <c r="YE67" s="85"/>
      <c r="YF67" s="85"/>
      <c r="YG67" s="85"/>
      <c r="YH67" s="85"/>
      <c r="YI67" s="85"/>
      <c r="YJ67" s="85"/>
      <c r="YK67" s="85"/>
      <c r="YL67" s="85"/>
      <c r="YM67" s="85"/>
      <c r="YN67" s="85"/>
      <c r="YO67" s="85"/>
      <c r="YP67" s="85"/>
      <c r="YQ67" s="85"/>
      <c r="YR67" s="85"/>
      <c r="YS67" s="85"/>
      <c r="YT67" s="85"/>
      <c r="YU67" s="85"/>
      <c r="YV67" s="85"/>
      <c r="YW67" s="85"/>
      <c r="YX67" s="85"/>
      <c r="YY67" s="85"/>
      <c r="YZ67" s="85"/>
      <c r="ZA67" s="85"/>
      <c r="ZB67" s="85"/>
      <c r="ZC67" s="85"/>
      <c r="ZD67" s="85"/>
      <c r="ZE67" s="85"/>
      <c r="ZF67" s="85"/>
      <c r="ZG67" s="85"/>
      <c r="ZH67" s="85"/>
      <c r="ZI67" s="85"/>
      <c r="ZJ67" s="85"/>
      <c r="ZK67" s="85"/>
      <c r="ZL67" s="85"/>
      <c r="ZM67" s="85"/>
      <c r="ZN67" s="85"/>
      <c r="ZO67" s="85"/>
      <c r="ZP67" s="85"/>
      <c r="ZQ67" s="85"/>
      <c r="ZR67" s="85"/>
      <c r="ZS67" s="85"/>
      <c r="ZT67" s="85"/>
      <c r="ZU67" s="85"/>
      <c r="ZV67" s="85"/>
      <c r="ZW67" s="85"/>
      <c r="ZX67" s="85"/>
      <c r="ZY67" s="85"/>
      <c r="ZZ67" s="85"/>
      <c r="AAA67" s="85"/>
      <c r="AAB67" s="85"/>
      <c r="AAC67" s="85"/>
      <c r="AAD67" s="85"/>
      <c r="AAE67" s="85"/>
      <c r="AAF67" s="85"/>
      <c r="AAG67" s="85"/>
      <c r="AAH67" s="85"/>
      <c r="AAI67" s="85"/>
      <c r="AAJ67" s="85"/>
      <c r="AAK67" s="85"/>
      <c r="AAL67" s="85"/>
      <c r="AAM67" s="85"/>
      <c r="AAN67" s="85"/>
      <c r="AAO67" s="85"/>
      <c r="AAP67" s="85"/>
      <c r="AAQ67" s="85"/>
      <c r="AAR67" s="85"/>
      <c r="AAS67" s="85"/>
      <c r="AAT67" s="85"/>
      <c r="AAU67" s="85"/>
      <c r="AAV67" s="85"/>
      <c r="AAW67" s="85"/>
      <c r="AAX67" s="85"/>
      <c r="AAY67" s="85"/>
      <c r="AAZ67" s="85"/>
      <c r="ABA67" s="85"/>
      <c r="ABB67" s="85"/>
      <c r="ABC67" s="85"/>
      <c r="ABD67" s="85"/>
      <c r="ABE67" s="85"/>
      <c r="ABF67" s="85"/>
      <c r="ABG67" s="85"/>
      <c r="ABH67" s="85"/>
      <c r="ABI67" s="85"/>
      <c r="ABJ67" s="85"/>
      <c r="ABK67" s="85"/>
      <c r="ABL67" s="85"/>
      <c r="ABM67" s="85"/>
      <c r="ABN67" s="85"/>
      <c r="ABO67" s="85"/>
      <c r="ABP67" s="85"/>
      <c r="ABQ67" s="85"/>
      <c r="ABR67" s="85"/>
      <c r="ABS67" s="85"/>
      <c r="ABT67" s="85"/>
      <c r="ABU67" s="85"/>
      <c r="ABV67" s="85"/>
      <c r="ABW67" s="85"/>
      <c r="ABX67" s="85"/>
      <c r="ABY67" s="85"/>
      <c r="ABZ67" s="85"/>
      <c r="ACA67" s="85"/>
      <c r="ACB67" s="85"/>
      <c r="ACC67" s="85"/>
      <c r="ACD67" s="85"/>
      <c r="ACE67" s="85"/>
      <c r="ACF67" s="85"/>
      <c r="ACG67" s="85"/>
      <c r="ACH67" s="85"/>
      <c r="ACI67" s="85"/>
      <c r="ACJ67" s="85"/>
      <c r="ACK67" s="85"/>
      <c r="ACL67" s="85"/>
      <c r="ACM67" s="85"/>
      <c r="ACN67" s="85"/>
      <c r="ACO67" s="85"/>
      <c r="ACP67" s="85"/>
      <c r="ACQ67" s="85"/>
      <c r="ACR67" s="85"/>
      <c r="ACS67" s="85"/>
      <c r="ACT67" s="85"/>
      <c r="ACU67" s="85"/>
      <c r="ACV67" s="85"/>
      <c r="ACW67" s="85"/>
      <c r="ACX67" s="85"/>
      <c r="ACY67" s="85"/>
      <c r="ACZ67" s="85"/>
      <c r="ADA67" s="85"/>
      <c r="ADB67" s="85"/>
      <c r="ADC67" s="85"/>
      <c r="ADD67" s="85"/>
      <c r="ADE67" s="85"/>
      <c r="ADF67" s="85"/>
      <c r="ADG67" s="85"/>
      <c r="ADH67" s="85"/>
      <c r="ADI67" s="85"/>
      <c r="ADJ67" s="85"/>
      <c r="ADK67" s="85"/>
      <c r="ADL67" s="85"/>
      <c r="ADM67" s="85"/>
      <c r="ADN67" s="85"/>
      <c r="ADO67" s="85"/>
      <c r="ADP67" s="85"/>
      <c r="ADQ67" s="85"/>
      <c r="ADR67" s="85"/>
      <c r="ADS67" s="85"/>
      <c r="ADT67" s="85"/>
      <c r="ADU67" s="85"/>
      <c r="ADV67" s="85"/>
      <c r="ADW67" s="85"/>
      <c r="ADX67" s="85"/>
      <c r="ADY67" s="85"/>
      <c r="ADZ67" s="85"/>
      <c r="AEA67" s="85"/>
      <c r="AEB67" s="85"/>
      <c r="AEC67" s="85"/>
      <c r="AED67" s="85"/>
      <c r="AEE67" s="85"/>
      <c r="AEF67" s="85"/>
      <c r="AEG67" s="85"/>
      <c r="AEH67" s="85"/>
      <c r="AEI67" s="85"/>
      <c r="AEJ67" s="85"/>
      <c r="AEK67" s="85"/>
      <c r="AEL67" s="85"/>
      <c r="AEM67" s="85"/>
      <c r="AEN67" s="85"/>
      <c r="AEO67" s="85"/>
      <c r="AEP67" s="85"/>
      <c r="AEQ67" s="85"/>
      <c r="AER67" s="85"/>
      <c r="AES67" s="85"/>
      <c r="AET67" s="85"/>
      <c r="AEU67" s="85"/>
      <c r="AEV67" s="85"/>
      <c r="AEW67" s="85"/>
      <c r="AEX67" s="85"/>
      <c r="AEY67" s="85"/>
      <c r="AEZ67" s="85"/>
      <c r="AFA67" s="85"/>
      <c r="AFB67" s="85"/>
      <c r="AFC67" s="85"/>
      <c r="AFD67" s="85"/>
      <c r="AFE67" s="85"/>
      <c r="AFF67" s="85"/>
      <c r="AFG67" s="85"/>
      <c r="AFH67" s="85"/>
      <c r="AFI67" s="85"/>
      <c r="AFJ67" s="85"/>
      <c r="AFK67" s="85"/>
      <c r="AFL67" s="85"/>
      <c r="AFM67" s="85"/>
      <c r="AFN67" s="85"/>
      <c r="AFO67" s="85"/>
      <c r="AFP67" s="85"/>
      <c r="AFQ67" s="85"/>
      <c r="AFR67" s="85"/>
      <c r="AFS67" s="85"/>
      <c r="AFT67" s="85"/>
      <c r="AFU67" s="85"/>
      <c r="AFV67" s="85"/>
      <c r="AFW67" s="85"/>
      <c r="AFX67" s="85"/>
      <c r="AFY67" s="85"/>
      <c r="AFZ67" s="85"/>
      <c r="AGA67" s="85"/>
      <c r="AGB67" s="85"/>
      <c r="AGC67" s="85"/>
      <c r="AGD67" s="85"/>
      <c r="AGE67" s="85"/>
      <c r="AGF67" s="85"/>
      <c r="AGG67" s="85"/>
      <c r="AGH67" s="85"/>
      <c r="AGI67" s="85"/>
      <c r="AGJ67" s="85"/>
      <c r="AGK67" s="85"/>
      <c r="AGL67" s="85"/>
      <c r="AGM67" s="85"/>
      <c r="AGN67" s="85"/>
      <c r="AGO67" s="85"/>
      <c r="AGP67" s="85"/>
      <c r="AGQ67" s="85"/>
      <c r="AGR67" s="85"/>
      <c r="AGS67" s="85"/>
      <c r="AGT67" s="85"/>
      <c r="AGU67" s="85"/>
      <c r="AGV67" s="85"/>
      <c r="AGW67" s="85"/>
      <c r="AGX67" s="85"/>
      <c r="AGY67" s="85"/>
      <c r="AGZ67" s="85"/>
      <c r="AHA67" s="85"/>
      <c r="AHB67" s="85"/>
      <c r="AHC67" s="85"/>
      <c r="AHD67" s="85"/>
      <c r="AHE67" s="85"/>
      <c r="AHF67" s="85"/>
      <c r="AHG67" s="85"/>
      <c r="AHH67" s="85"/>
      <c r="AHI67" s="85"/>
      <c r="AHJ67" s="85"/>
      <c r="AHK67" s="85"/>
      <c r="AHL67" s="85"/>
      <c r="AHM67" s="85"/>
      <c r="AHN67" s="85"/>
      <c r="AHO67" s="85"/>
      <c r="AHP67" s="85"/>
      <c r="AHQ67" s="85"/>
      <c r="AHR67" s="85"/>
      <c r="AHS67" s="85"/>
      <c r="AHT67" s="85"/>
      <c r="AHU67" s="85"/>
      <c r="AHV67" s="85"/>
      <c r="AHW67" s="85"/>
      <c r="AHX67" s="85"/>
      <c r="AHY67" s="85"/>
      <c r="AHZ67" s="85"/>
      <c r="AIA67" s="85"/>
      <c r="AIB67" s="85"/>
      <c r="AIC67" s="85"/>
      <c r="AID67" s="85"/>
      <c r="AIE67" s="85"/>
      <c r="AIF67" s="85"/>
      <c r="AIG67" s="85"/>
      <c r="AIH67" s="85"/>
      <c r="AII67" s="85"/>
      <c r="AIJ67" s="85"/>
      <c r="AIK67" s="85"/>
      <c r="AIL67" s="85"/>
      <c r="AIM67" s="85"/>
      <c r="AIN67" s="85"/>
      <c r="AIO67" s="85"/>
      <c r="AIP67" s="85"/>
      <c r="AIQ67" s="85"/>
      <c r="AIR67" s="85"/>
      <c r="AIS67" s="85"/>
      <c r="AIT67" s="85"/>
      <c r="AIU67" s="85"/>
      <c r="AIV67" s="85"/>
      <c r="AIW67" s="85"/>
      <c r="AIX67" s="85"/>
      <c r="AIY67" s="85"/>
      <c r="AIZ67" s="85"/>
      <c r="AJA67" s="85"/>
      <c r="AJB67" s="85"/>
      <c r="AJC67" s="85"/>
      <c r="AJD67" s="85"/>
      <c r="AJE67" s="85"/>
      <c r="AJF67" s="85"/>
      <c r="AJG67" s="85"/>
      <c r="AJH67" s="85"/>
      <c r="AJI67" s="85"/>
      <c r="AJJ67" s="85"/>
      <c r="AJK67" s="85"/>
      <c r="AJL67" s="85"/>
      <c r="AJM67" s="85"/>
      <c r="AJN67" s="85"/>
      <c r="AJO67" s="85"/>
      <c r="AJP67" s="85"/>
      <c r="AJQ67" s="85"/>
      <c r="AJR67" s="85"/>
      <c r="AJS67" s="85"/>
      <c r="AJT67" s="85"/>
      <c r="AJU67" s="85"/>
      <c r="AJV67" s="85"/>
      <c r="AJW67" s="85"/>
      <c r="AJX67" s="85"/>
      <c r="AJY67" s="85"/>
      <c r="AJZ67" s="85"/>
      <c r="AKA67" s="85"/>
      <c r="AKB67" s="85"/>
      <c r="AKC67" s="85"/>
      <c r="AKD67" s="85"/>
      <c r="AKE67" s="85"/>
      <c r="AKF67" s="85"/>
      <c r="AKG67" s="85"/>
      <c r="AKH67" s="85"/>
      <c r="AKI67" s="85"/>
      <c r="AKJ67" s="85"/>
      <c r="AKK67" s="85"/>
      <c r="AKL67" s="85"/>
      <c r="AKM67" s="85"/>
      <c r="AKN67" s="85"/>
      <c r="AKO67" s="85"/>
      <c r="AKP67" s="85"/>
      <c r="AKQ67" s="85"/>
      <c r="AKR67" s="85"/>
      <c r="AKS67" s="85"/>
      <c r="AKT67" s="85"/>
      <c r="AKU67" s="85"/>
      <c r="AKV67" s="85"/>
      <c r="AKW67" s="85"/>
      <c r="AKX67" s="85"/>
      <c r="AKY67" s="85"/>
      <c r="AKZ67" s="85"/>
      <c r="ALA67" s="85"/>
      <c r="ALB67" s="85"/>
      <c r="ALC67" s="85"/>
      <c r="ALD67" s="85"/>
      <c r="ALE67" s="85"/>
      <c r="ALF67" s="85"/>
      <c r="ALG67" s="85"/>
      <c r="ALH67" s="85"/>
      <c r="ALI67" s="85"/>
      <c r="ALJ67" s="85"/>
      <c r="ALK67" s="85"/>
      <c r="ALL67" s="85"/>
      <c r="ALM67" s="85"/>
      <c r="ALN67" s="85"/>
      <c r="ALO67" s="85"/>
      <c r="ALP67" s="85"/>
      <c r="ALQ67" s="85"/>
      <c r="ALR67" s="85"/>
      <c r="ALS67" s="85"/>
      <c r="ALT67" s="85"/>
      <c r="ALU67" s="85"/>
      <c r="ALV67" s="85"/>
      <c r="ALW67" s="85"/>
      <c r="ALX67" s="85"/>
      <c r="ALY67" s="85"/>
      <c r="ALZ67" s="85"/>
      <c r="AMA67" s="85"/>
      <c r="AMB67" s="85"/>
      <c r="AMC67" s="85"/>
      <c r="AMD67" s="85"/>
      <c r="AME67" s="85"/>
      <c r="AMF67" s="85"/>
      <c r="AMG67" s="85"/>
      <c r="AMH67" s="85"/>
      <c r="AMI67" s="85"/>
      <c r="AMJ67" s="85"/>
      <c r="AMK67" s="85"/>
      <c r="AML67" s="85"/>
      <c r="AMM67" s="85"/>
      <c r="AMN67" s="85"/>
      <c r="AMO67" s="85"/>
      <c r="AMP67" s="85"/>
      <c r="AMQ67" s="85"/>
      <c r="AMR67" s="85"/>
      <c r="AMS67" s="85"/>
      <c r="AMT67" s="85"/>
      <c r="AMU67" s="85"/>
      <c r="AMV67" s="85"/>
      <c r="AMW67" s="85"/>
      <c r="AMX67" s="85"/>
      <c r="AMY67" s="85"/>
      <c r="AMZ67" s="85"/>
      <c r="ANA67" s="85"/>
      <c r="ANB67" s="85"/>
      <c r="ANC67" s="85"/>
      <c r="AND67" s="85"/>
      <c r="ANE67" s="85"/>
      <c r="ANF67" s="85"/>
      <c r="ANG67" s="85"/>
      <c r="ANH67" s="85"/>
      <c r="ANI67" s="85"/>
      <c r="ANJ67" s="85"/>
      <c r="ANK67" s="85"/>
      <c r="ANL67" s="85"/>
      <c r="ANM67" s="85"/>
      <c r="ANN67" s="85"/>
      <c r="ANO67" s="85"/>
      <c r="ANP67" s="85"/>
      <c r="ANQ67" s="85"/>
      <c r="ANR67" s="85"/>
      <c r="ANS67" s="85"/>
      <c r="ANT67" s="85"/>
      <c r="ANU67" s="85"/>
      <c r="ANV67" s="85"/>
      <c r="ANW67" s="85"/>
      <c r="ANX67" s="85"/>
      <c r="ANY67" s="85"/>
      <c r="ANZ67" s="85"/>
      <c r="AOA67" s="85"/>
      <c r="AOB67" s="85"/>
      <c r="AOC67" s="85"/>
      <c r="AOD67" s="85"/>
      <c r="AOE67" s="85"/>
      <c r="AOF67" s="85"/>
      <c r="AOG67" s="85"/>
      <c r="AOH67" s="85"/>
      <c r="AOI67" s="85"/>
      <c r="AOJ67" s="85"/>
      <c r="AOK67" s="85"/>
      <c r="AOL67" s="85"/>
      <c r="AOM67" s="85"/>
      <c r="AON67" s="85"/>
      <c r="AOO67" s="85"/>
      <c r="AOP67" s="85"/>
      <c r="AOQ67" s="85"/>
      <c r="AOR67" s="85"/>
      <c r="AOS67" s="85"/>
      <c r="AOT67" s="85"/>
      <c r="AOU67" s="85"/>
      <c r="AOV67" s="85"/>
      <c r="AOW67" s="85"/>
      <c r="AOX67" s="85"/>
      <c r="AOY67" s="85"/>
      <c r="AOZ67" s="85"/>
      <c r="APA67" s="85"/>
      <c r="APB67" s="85"/>
      <c r="APC67" s="85"/>
      <c r="APD67" s="85"/>
      <c r="APE67" s="85"/>
      <c r="APF67" s="85"/>
      <c r="APG67" s="85"/>
      <c r="APH67" s="85"/>
      <c r="API67" s="85"/>
      <c r="APJ67" s="85"/>
      <c r="APK67" s="85"/>
      <c r="APL67" s="85"/>
      <c r="APM67" s="85"/>
      <c r="APN67" s="85"/>
      <c r="APO67" s="85"/>
      <c r="APP67" s="85"/>
      <c r="APQ67" s="85"/>
      <c r="APR67" s="85"/>
      <c r="APS67" s="85"/>
      <c r="APT67" s="85"/>
      <c r="APU67" s="85"/>
      <c r="APV67" s="85"/>
      <c r="APW67" s="85"/>
      <c r="APX67" s="85"/>
      <c r="APY67" s="85"/>
      <c r="APZ67" s="85"/>
      <c r="AQA67" s="85"/>
      <c r="AQB67" s="85"/>
      <c r="AQC67" s="85"/>
      <c r="AQD67" s="85"/>
      <c r="AQE67" s="85"/>
      <c r="AQF67" s="85"/>
      <c r="AQG67" s="85"/>
      <c r="AQH67" s="85"/>
      <c r="AQI67" s="85"/>
      <c r="AQJ67" s="85"/>
      <c r="AQK67" s="85"/>
      <c r="AQL67" s="85"/>
      <c r="AQM67" s="85"/>
      <c r="AQN67" s="85"/>
      <c r="AQO67" s="85"/>
      <c r="AQP67" s="85"/>
      <c r="AQQ67" s="85"/>
      <c r="AQR67" s="85"/>
      <c r="AQS67" s="85"/>
      <c r="AQT67" s="85"/>
      <c r="AQU67" s="85"/>
      <c r="AQV67" s="85"/>
      <c r="AQW67" s="85"/>
      <c r="AQX67" s="85"/>
      <c r="AQY67" s="85"/>
      <c r="AQZ67" s="85"/>
      <c r="ARA67" s="85"/>
      <c r="ARB67" s="85"/>
      <c r="ARC67" s="85"/>
      <c r="ARD67" s="85"/>
      <c r="ARE67" s="85"/>
      <c r="ARF67" s="85"/>
      <c r="ARG67" s="85"/>
      <c r="ARH67" s="85"/>
      <c r="ARI67" s="85"/>
      <c r="ARJ67" s="85"/>
      <c r="ARK67" s="85"/>
      <c r="ARL67" s="85"/>
      <c r="ARM67" s="85"/>
      <c r="ARN67" s="85"/>
      <c r="ARO67" s="85"/>
      <c r="ARP67" s="85"/>
      <c r="ARQ67" s="85"/>
      <c r="ARR67" s="85"/>
      <c r="ARS67" s="85"/>
      <c r="ART67" s="85"/>
      <c r="ARU67" s="85"/>
      <c r="ARV67" s="85"/>
      <c r="ARW67" s="85"/>
      <c r="ARX67" s="85"/>
      <c r="ARY67" s="85"/>
      <c r="ARZ67" s="85"/>
      <c r="ASA67" s="85"/>
      <c r="ASB67" s="85"/>
      <c r="ASC67" s="85"/>
      <c r="ASD67" s="85"/>
      <c r="ASE67" s="85"/>
      <c r="ASF67" s="85"/>
      <c r="ASG67" s="85"/>
      <c r="ASH67" s="85"/>
      <c r="ASI67" s="85"/>
      <c r="ASJ67" s="85"/>
      <c r="ASK67" s="85"/>
      <c r="ASL67" s="85"/>
      <c r="ASM67" s="85"/>
      <c r="ASN67" s="85"/>
      <c r="ASO67" s="85"/>
      <c r="ASP67" s="85"/>
      <c r="ASQ67" s="85"/>
      <c r="ASR67" s="85"/>
      <c r="ASS67" s="85"/>
      <c r="AST67" s="85"/>
      <c r="ASU67" s="85"/>
      <c r="ASV67" s="85"/>
      <c r="ASW67" s="85"/>
      <c r="ASX67" s="85"/>
      <c r="ASY67" s="85"/>
      <c r="ASZ67" s="85"/>
      <c r="ATA67" s="85"/>
      <c r="ATB67" s="85"/>
      <c r="ATC67" s="85"/>
      <c r="ATD67" s="85"/>
      <c r="ATE67" s="85"/>
      <c r="ATF67" s="85"/>
      <c r="ATG67" s="85"/>
      <c r="ATH67" s="85"/>
      <c r="ATI67" s="85"/>
      <c r="ATJ67" s="85"/>
      <c r="ATK67" s="85"/>
      <c r="ATL67" s="85"/>
      <c r="ATM67" s="85"/>
      <c r="ATN67" s="85"/>
      <c r="ATO67" s="85"/>
      <c r="ATP67" s="85"/>
      <c r="ATQ67" s="85"/>
      <c r="ATR67" s="85"/>
      <c r="ATS67" s="85"/>
      <c r="ATT67" s="85"/>
      <c r="ATU67" s="85"/>
      <c r="ATV67" s="85"/>
      <c r="ATW67" s="85"/>
      <c r="ATX67" s="85"/>
      <c r="ATY67" s="85"/>
      <c r="ATZ67" s="85"/>
      <c r="AUA67" s="85"/>
      <c r="AUB67" s="85"/>
      <c r="AUC67" s="85"/>
      <c r="AUD67" s="85"/>
      <c r="AUE67" s="85"/>
      <c r="AUF67" s="85"/>
      <c r="AUG67" s="85"/>
      <c r="AUH67" s="85"/>
      <c r="AUI67" s="85"/>
      <c r="AUJ67" s="85"/>
      <c r="AUK67" s="85"/>
      <c r="AUL67" s="85"/>
      <c r="AUM67" s="85"/>
      <c r="AUN67" s="85"/>
      <c r="AUO67" s="85"/>
      <c r="AUP67" s="85"/>
      <c r="AUQ67" s="85"/>
      <c r="AUR67" s="85"/>
      <c r="AUS67" s="85"/>
      <c r="AUT67" s="85"/>
      <c r="AUU67" s="85"/>
      <c r="AUV67" s="85"/>
      <c r="AUW67" s="85"/>
      <c r="AUX67" s="85"/>
      <c r="AUY67" s="85"/>
      <c r="AUZ67" s="85"/>
      <c r="AVA67" s="85"/>
      <c r="AVB67" s="85"/>
      <c r="AVC67" s="85"/>
      <c r="AVD67" s="85"/>
      <c r="AVE67" s="85"/>
      <c r="AVF67" s="85"/>
      <c r="AVG67" s="85"/>
      <c r="AVH67" s="85"/>
      <c r="AVI67" s="85"/>
      <c r="AVJ67" s="85"/>
      <c r="AVK67" s="85"/>
      <c r="AVL67" s="85"/>
      <c r="AVM67" s="85"/>
      <c r="AVN67" s="85"/>
      <c r="AVO67" s="85"/>
      <c r="AVP67" s="85"/>
      <c r="AVQ67" s="85"/>
      <c r="AVR67" s="85"/>
      <c r="AVS67" s="85"/>
      <c r="AVT67" s="85"/>
      <c r="AVU67" s="85"/>
      <c r="AVV67" s="85"/>
      <c r="AVW67" s="85"/>
      <c r="AVX67" s="85"/>
      <c r="AVY67" s="85"/>
      <c r="AVZ67" s="85"/>
      <c r="AWA67" s="85"/>
      <c r="AWB67" s="85"/>
      <c r="AWC67" s="85"/>
      <c r="AWD67" s="85"/>
      <c r="AWE67" s="85"/>
      <c r="AWF67" s="85"/>
      <c r="AWG67" s="85"/>
      <c r="AWH67" s="85"/>
      <c r="AWI67" s="85"/>
      <c r="AWJ67" s="85"/>
      <c r="AWK67" s="85"/>
      <c r="AWL67" s="85"/>
      <c r="AWM67" s="85"/>
      <c r="AWN67" s="85"/>
      <c r="AWO67" s="85"/>
      <c r="AWP67" s="85"/>
      <c r="AWQ67" s="85"/>
      <c r="AWR67" s="85"/>
      <c r="AWS67" s="85"/>
      <c r="AWT67" s="85"/>
      <c r="AWU67" s="85"/>
      <c r="AWV67" s="85"/>
      <c r="AWW67" s="85"/>
      <c r="AWX67" s="85"/>
      <c r="AWY67" s="85"/>
      <c r="AWZ67" s="85"/>
      <c r="AXA67" s="85"/>
      <c r="AXB67" s="85"/>
      <c r="AXC67" s="85"/>
      <c r="AXD67" s="85"/>
      <c r="AXE67" s="85"/>
      <c r="AXF67" s="85"/>
      <c r="AXG67" s="85"/>
      <c r="AXH67" s="85"/>
      <c r="AXI67" s="85"/>
      <c r="AXJ67" s="85"/>
      <c r="AXK67" s="85"/>
      <c r="AXL67" s="85"/>
      <c r="AXM67" s="85"/>
      <c r="AXN67" s="85"/>
      <c r="AXO67" s="85"/>
      <c r="AXP67" s="85"/>
      <c r="AXQ67" s="85"/>
      <c r="AXR67" s="85"/>
      <c r="AXS67" s="85"/>
      <c r="AXT67" s="85"/>
      <c r="AXU67" s="85"/>
      <c r="AXV67" s="85"/>
      <c r="AXW67" s="85"/>
      <c r="AXX67" s="85"/>
      <c r="AXY67" s="85"/>
      <c r="AXZ67" s="85"/>
      <c r="AYA67" s="85"/>
      <c r="AYB67" s="85"/>
      <c r="AYC67" s="85"/>
      <c r="AYD67" s="85"/>
      <c r="AYE67" s="85"/>
      <c r="AYF67" s="85"/>
      <c r="AYG67" s="85"/>
      <c r="AYH67" s="85"/>
      <c r="AYI67" s="85"/>
      <c r="AYJ67" s="85"/>
      <c r="AYK67" s="85"/>
      <c r="AYL67" s="85"/>
      <c r="AYM67" s="85"/>
      <c r="AYN67" s="85"/>
      <c r="AYO67" s="85"/>
      <c r="AYP67" s="85"/>
      <c r="AYQ67" s="85"/>
      <c r="AYR67" s="85"/>
      <c r="AYS67" s="85"/>
      <c r="AYT67" s="85"/>
      <c r="AYU67" s="85"/>
      <c r="AYV67" s="85"/>
      <c r="AYW67" s="85"/>
      <c r="AYX67" s="85"/>
      <c r="AYY67" s="85"/>
      <c r="AYZ67" s="85"/>
      <c r="AZA67" s="85"/>
      <c r="AZB67" s="85"/>
      <c r="AZC67" s="85"/>
      <c r="AZD67" s="85"/>
      <c r="AZE67" s="85"/>
      <c r="AZF67" s="85"/>
      <c r="AZG67" s="85"/>
      <c r="AZH67" s="85"/>
      <c r="AZI67" s="85"/>
      <c r="AZJ67" s="85"/>
      <c r="AZK67" s="85"/>
      <c r="AZL67" s="85"/>
      <c r="AZM67" s="85"/>
      <c r="AZN67" s="85"/>
      <c r="AZO67" s="85"/>
      <c r="AZP67" s="85"/>
      <c r="AZQ67" s="85"/>
      <c r="AZR67" s="85"/>
      <c r="AZS67" s="85"/>
      <c r="AZT67" s="85"/>
      <c r="AZU67" s="85"/>
      <c r="AZV67" s="85"/>
      <c r="AZW67" s="85"/>
      <c r="AZX67" s="85"/>
      <c r="AZY67" s="85"/>
      <c r="AZZ67" s="85"/>
      <c r="BAA67" s="85"/>
      <c r="BAB67" s="85"/>
      <c r="BAC67" s="85"/>
      <c r="BAD67" s="85"/>
      <c r="BAE67" s="85"/>
      <c r="BAF67" s="85"/>
      <c r="BAG67" s="85"/>
      <c r="BAH67" s="85"/>
      <c r="BAI67" s="85"/>
      <c r="BAJ67" s="85"/>
      <c r="BAK67" s="85"/>
      <c r="BAL67" s="85"/>
      <c r="BAM67" s="85"/>
      <c r="BAN67" s="85"/>
      <c r="BAO67" s="85"/>
      <c r="BAP67" s="85"/>
      <c r="BAQ67" s="85"/>
      <c r="BAR67" s="85"/>
      <c r="BAS67" s="85"/>
      <c r="BAT67" s="85"/>
      <c r="BAU67" s="85"/>
      <c r="BAV67" s="85"/>
      <c r="BAW67" s="85"/>
      <c r="BAX67" s="85"/>
      <c r="BAY67" s="85"/>
      <c r="BAZ67" s="85"/>
      <c r="BBA67" s="85"/>
      <c r="BBB67" s="85"/>
      <c r="BBC67" s="85"/>
      <c r="BBD67" s="85"/>
      <c r="BBE67" s="85"/>
      <c r="BBF67" s="85"/>
      <c r="BBG67" s="85"/>
      <c r="BBH67" s="85"/>
      <c r="BBI67" s="85"/>
      <c r="BBJ67" s="85"/>
      <c r="BBK67" s="85"/>
      <c r="BBL67" s="85"/>
      <c r="BBM67" s="85"/>
      <c r="BBN67" s="85"/>
      <c r="BBO67" s="85"/>
      <c r="BBP67" s="85"/>
      <c r="BBQ67" s="85"/>
      <c r="BBR67" s="85"/>
      <c r="BBS67" s="85"/>
      <c r="BBT67" s="85"/>
      <c r="BBU67" s="85"/>
      <c r="BBV67" s="85"/>
      <c r="BBW67" s="85"/>
      <c r="BBX67" s="85"/>
      <c r="BBY67" s="85"/>
      <c r="BBZ67" s="85"/>
      <c r="BCA67" s="85"/>
      <c r="BCB67" s="85"/>
      <c r="BCC67" s="85"/>
      <c r="BCD67" s="85"/>
      <c r="BCE67" s="85"/>
      <c r="BCF67" s="85"/>
      <c r="BCG67" s="85"/>
      <c r="BCH67" s="85"/>
      <c r="BCI67" s="85"/>
      <c r="BCJ67" s="85"/>
      <c r="BCK67" s="85"/>
      <c r="BCL67" s="85"/>
      <c r="BCM67" s="85"/>
      <c r="BCN67" s="85"/>
      <c r="BCO67" s="85"/>
      <c r="BCP67" s="85"/>
      <c r="BCQ67" s="85"/>
      <c r="BCR67" s="85"/>
      <c r="BCS67" s="85"/>
      <c r="BCT67" s="85"/>
      <c r="BCU67" s="85"/>
      <c r="BCV67" s="85"/>
      <c r="BCW67" s="85"/>
      <c r="BCX67" s="85"/>
      <c r="BCY67" s="85"/>
      <c r="BCZ67" s="85"/>
      <c r="BDA67" s="85"/>
      <c r="BDB67" s="85"/>
      <c r="BDC67" s="85"/>
      <c r="BDD67" s="85"/>
      <c r="BDE67" s="85"/>
      <c r="BDF67" s="85"/>
      <c r="BDG67" s="85"/>
      <c r="BDH67" s="85"/>
      <c r="BDI67" s="85"/>
      <c r="BDJ67" s="85"/>
      <c r="BDK67" s="85"/>
      <c r="BDL67" s="85"/>
      <c r="BDM67" s="85"/>
    </row>
    <row r="68" spans="1:1469" ht="30" customHeight="1">
      <c r="A68" s="269"/>
      <c r="B68" s="81">
        <v>65</v>
      </c>
      <c r="C68" s="87" t="s">
        <v>861</v>
      </c>
      <c r="D68" s="68" t="s">
        <v>850</v>
      </c>
      <c r="E68" s="66"/>
      <c r="F68" s="66" t="s">
        <v>68</v>
      </c>
      <c r="G68" s="66"/>
      <c r="H68" s="66"/>
      <c r="I68" s="66"/>
      <c r="J68" s="66"/>
      <c r="K68" s="245">
        <v>310828.27</v>
      </c>
      <c r="L68" s="253"/>
      <c r="M68" s="139"/>
      <c r="N68" s="139"/>
      <c r="O68" s="139"/>
      <c r="P68" s="139"/>
      <c r="Q68" s="139"/>
      <c r="R68" s="139"/>
      <c r="S68" s="132"/>
      <c r="T68" s="132"/>
      <c r="U68" s="132"/>
      <c r="V68" s="132"/>
      <c r="W68" s="132"/>
      <c r="X68" s="132"/>
      <c r="Y68" s="132"/>
      <c r="Z68" s="132"/>
      <c r="AA68" s="132"/>
      <c r="AB68" s="132"/>
      <c r="AC68" s="132"/>
      <c r="AD68" s="138"/>
      <c r="AE68" s="132"/>
      <c r="AF68" s="134"/>
      <c r="AG68" s="132"/>
      <c r="AH68" s="132"/>
      <c r="AI68" s="132"/>
      <c r="AK68" s="85"/>
      <c r="AL68" s="85"/>
      <c r="AM68" s="85"/>
      <c r="AN68" s="85"/>
      <c r="AO68" s="85"/>
      <c r="AP68" s="85"/>
      <c r="AQ68" s="85"/>
      <c r="AR68" s="85"/>
      <c r="AS68" s="85"/>
      <c r="AT68" s="85"/>
      <c r="AU68" s="85"/>
      <c r="AV68" s="85"/>
      <c r="AW68" s="85"/>
      <c r="AX68" s="85"/>
      <c r="AY68" s="85"/>
      <c r="AZ68" s="85"/>
      <c r="BA68" s="85"/>
      <c r="BB68" s="85"/>
      <c r="BC68" s="85"/>
      <c r="BD68" s="85"/>
      <c r="BE68" s="85"/>
      <c r="BF68" s="85"/>
      <c r="BG68" s="85"/>
      <c r="BH68" s="85"/>
      <c r="BI68" s="85"/>
      <c r="BJ68" s="85"/>
      <c r="BK68" s="85"/>
      <c r="BL68" s="85"/>
      <c r="BM68" s="85"/>
      <c r="BN68" s="85"/>
      <c r="BO68" s="85"/>
      <c r="BP68" s="85"/>
      <c r="BQ68" s="85"/>
      <c r="BR68" s="85"/>
      <c r="BS68" s="85"/>
      <c r="BT68" s="85"/>
      <c r="BU68" s="85"/>
      <c r="BV68" s="85"/>
      <c r="BW68" s="85"/>
      <c r="BX68" s="85"/>
      <c r="BY68" s="85"/>
      <c r="BZ68" s="85"/>
      <c r="CA68" s="85"/>
      <c r="CB68" s="85"/>
      <c r="CC68" s="85"/>
      <c r="CD68" s="85"/>
      <c r="CE68" s="85"/>
      <c r="CF68" s="85"/>
      <c r="CG68" s="85"/>
      <c r="CH68" s="85"/>
      <c r="CI68" s="85"/>
      <c r="CJ68" s="85"/>
      <c r="CK68" s="85"/>
      <c r="CL68" s="85"/>
      <c r="CM68" s="85"/>
      <c r="CN68" s="85"/>
      <c r="CO68" s="85"/>
      <c r="CP68" s="85"/>
      <c r="CQ68" s="85"/>
      <c r="CR68" s="85"/>
      <c r="CS68" s="85"/>
      <c r="CT68" s="85"/>
      <c r="CU68" s="85"/>
      <c r="CV68" s="85"/>
      <c r="CW68" s="85"/>
      <c r="CX68" s="85"/>
      <c r="CY68" s="85"/>
      <c r="CZ68" s="85"/>
      <c r="DA68" s="85"/>
      <c r="DB68" s="85"/>
      <c r="DC68" s="85"/>
      <c r="DD68" s="85"/>
      <c r="DE68" s="85"/>
      <c r="DF68" s="85"/>
      <c r="DG68" s="85"/>
      <c r="DH68" s="85"/>
      <c r="DI68" s="85"/>
      <c r="DJ68" s="85"/>
      <c r="DK68" s="85"/>
      <c r="DL68" s="85"/>
      <c r="DM68" s="85"/>
      <c r="DN68" s="85"/>
      <c r="DO68" s="85"/>
      <c r="DP68" s="85"/>
      <c r="DQ68" s="85"/>
      <c r="DR68" s="85"/>
      <c r="DS68" s="85"/>
      <c r="DT68" s="85"/>
      <c r="DU68" s="85"/>
      <c r="DV68" s="85"/>
      <c r="DW68" s="85"/>
      <c r="DX68" s="85"/>
      <c r="DY68" s="85"/>
      <c r="DZ68" s="85"/>
      <c r="EA68" s="85"/>
      <c r="EB68" s="85"/>
      <c r="EC68" s="85"/>
      <c r="ED68" s="85"/>
      <c r="EE68" s="85"/>
      <c r="EF68" s="85"/>
      <c r="EG68" s="85"/>
      <c r="EH68" s="85"/>
      <c r="EI68" s="85"/>
      <c r="EJ68" s="85"/>
      <c r="EK68" s="85"/>
      <c r="EL68" s="85"/>
      <c r="EM68" s="85"/>
      <c r="EN68" s="85"/>
      <c r="EO68" s="85"/>
      <c r="EP68" s="85"/>
      <c r="EQ68" s="85"/>
      <c r="ER68" s="85"/>
      <c r="ES68" s="85"/>
      <c r="ET68" s="85"/>
      <c r="EU68" s="85"/>
      <c r="EV68" s="85"/>
      <c r="EW68" s="85"/>
      <c r="EX68" s="85"/>
      <c r="EY68" s="85"/>
      <c r="EZ68" s="85"/>
      <c r="FA68" s="85"/>
      <c r="FB68" s="85"/>
      <c r="FC68" s="85"/>
      <c r="FD68" s="85"/>
      <c r="FE68" s="85"/>
      <c r="FF68" s="85"/>
      <c r="FG68" s="85"/>
      <c r="FH68" s="85"/>
      <c r="FI68" s="85"/>
      <c r="FJ68" s="85"/>
      <c r="FK68" s="85"/>
      <c r="FL68" s="85"/>
      <c r="FM68" s="85"/>
      <c r="FN68" s="85"/>
      <c r="FO68" s="85"/>
      <c r="FP68" s="85"/>
      <c r="FQ68" s="85"/>
      <c r="FR68" s="85"/>
      <c r="FS68" s="85"/>
      <c r="FT68" s="85"/>
      <c r="FU68" s="85"/>
      <c r="FV68" s="85"/>
      <c r="FW68" s="85"/>
      <c r="FX68" s="85"/>
      <c r="FY68" s="85"/>
      <c r="FZ68" s="85"/>
      <c r="GA68" s="85"/>
      <c r="GB68" s="85"/>
      <c r="GC68" s="85"/>
      <c r="GD68" s="85"/>
      <c r="GE68" s="85"/>
      <c r="GF68" s="85"/>
      <c r="GG68" s="85"/>
      <c r="GH68" s="85"/>
      <c r="GI68" s="85"/>
      <c r="GJ68" s="85"/>
      <c r="GK68" s="85"/>
      <c r="GL68" s="85"/>
      <c r="GM68" s="85"/>
      <c r="GN68" s="85"/>
      <c r="GO68" s="85"/>
      <c r="GP68" s="85"/>
      <c r="GQ68" s="85"/>
      <c r="GR68" s="85"/>
      <c r="GS68" s="85"/>
      <c r="GT68" s="85"/>
      <c r="GU68" s="85"/>
      <c r="GV68" s="85"/>
      <c r="GW68" s="85"/>
      <c r="GX68" s="85"/>
      <c r="GY68" s="85"/>
      <c r="GZ68" s="85"/>
      <c r="HA68" s="85"/>
      <c r="HB68" s="85"/>
      <c r="HC68" s="85"/>
      <c r="HD68" s="85"/>
      <c r="HE68" s="85"/>
      <c r="HF68" s="85"/>
      <c r="HG68" s="85"/>
      <c r="HH68" s="85"/>
      <c r="HI68" s="85"/>
      <c r="HJ68" s="85"/>
      <c r="HK68" s="85"/>
      <c r="HL68" s="85"/>
      <c r="HM68" s="85"/>
      <c r="HN68" s="85"/>
      <c r="HO68" s="85"/>
      <c r="HP68" s="85"/>
      <c r="HQ68" s="85"/>
      <c r="HR68" s="85"/>
      <c r="HS68" s="85"/>
      <c r="HT68" s="85"/>
      <c r="HU68" s="85"/>
      <c r="HV68" s="85"/>
      <c r="HW68" s="85"/>
      <c r="HX68" s="85"/>
      <c r="HY68" s="85"/>
      <c r="HZ68" s="85"/>
      <c r="IA68" s="85"/>
      <c r="IB68" s="85"/>
      <c r="IC68" s="85"/>
      <c r="ID68" s="85"/>
      <c r="IE68" s="85"/>
      <c r="IF68" s="85"/>
      <c r="IG68" s="85"/>
      <c r="IH68" s="85"/>
      <c r="II68" s="85"/>
      <c r="IJ68" s="85"/>
      <c r="IK68" s="85"/>
      <c r="IL68" s="85"/>
      <c r="IM68" s="85"/>
      <c r="IN68" s="85"/>
      <c r="IO68" s="85"/>
      <c r="IP68" s="85"/>
      <c r="IQ68" s="85"/>
      <c r="IR68" s="85"/>
      <c r="IS68" s="85"/>
      <c r="IT68" s="85"/>
      <c r="IU68" s="85"/>
      <c r="IV68" s="85"/>
      <c r="IW68" s="85"/>
      <c r="IX68" s="85"/>
      <c r="IY68" s="85"/>
      <c r="IZ68" s="85"/>
      <c r="JA68" s="85"/>
      <c r="JB68" s="85"/>
      <c r="JC68" s="85"/>
      <c r="JD68" s="85"/>
      <c r="JE68" s="85"/>
      <c r="JF68" s="85"/>
      <c r="JG68" s="85"/>
      <c r="JH68" s="85"/>
      <c r="JI68" s="85"/>
      <c r="JJ68" s="85"/>
      <c r="JK68" s="85"/>
      <c r="JL68" s="85"/>
      <c r="JM68" s="85"/>
      <c r="JN68" s="85"/>
      <c r="JO68" s="85"/>
      <c r="JP68" s="85"/>
      <c r="JQ68" s="85"/>
      <c r="JR68" s="85"/>
      <c r="JS68" s="85"/>
      <c r="JT68" s="85"/>
      <c r="JU68" s="85"/>
      <c r="JV68" s="85"/>
      <c r="JW68" s="85"/>
      <c r="JX68" s="85"/>
      <c r="JY68" s="85"/>
      <c r="JZ68" s="85"/>
      <c r="KA68" s="85"/>
      <c r="KB68" s="85"/>
      <c r="KC68" s="85"/>
      <c r="KD68" s="85"/>
      <c r="KE68" s="85"/>
      <c r="KF68" s="85"/>
      <c r="KG68" s="85"/>
      <c r="KH68" s="85"/>
      <c r="KI68" s="85"/>
      <c r="KJ68" s="85"/>
      <c r="KK68" s="85"/>
      <c r="KL68" s="85"/>
      <c r="KM68" s="85"/>
      <c r="KN68" s="85"/>
      <c r="KO68" s="85"/>
      <c r="KP68" s="85"/>
      <c r="KQ68" s="85"/>
      <c r="KR68" s="85"/>
      <c r="KS68" s="85"/>
      <c r="KT68" s="85"/>
      <c r="KU68" s="85"/>
      <c r="KV68" s="85"/>
      <c r="KW68" s="85"/>
      <c r="KX68" s="85"/>
      <c r="KY68" s="85"/>
      <c r="KZ68" s="85"/>
      <c r="LA68" s="85"/>
      <c r="LB68" s="85"/>
      <c r="LC68" s="85"/>
      <c r="LD68" s="85"/>
      <c r="LE68" s="85"/>
      <c r="LF68" s="85"/>
      <c r="LG68" s="85"/>
      <c r="LH68" s="85"/>
      <c r="LI68" s="85"/>
      <c r="LJ68" s="85"/>
      <c r="LK68" s="85"/>
      <c r="LL68" s="85"/>
      <c r="LM68" s="85"/>
      <c r="LN68" s="85"/>
      <c r="LO68" s="85"/>
      <c r="LP68" s="85"/>
      <c r="LQ68" s="85"/>
      <c r="LR68" s="85"/>
      <c r="LS68" s="85"/>
      <c r="LT68" s="85"/>
      <c r="LU68" s="85"/>
      <c r="LV68" s="85"/>
      <c r="LW68" s="85"/>
      <c r="LX68" s="85"/>
      <c r="LY68" s="85"/>
      <c r="LZ68" s="85"/>
      <c r="MA68" s="85"/>
      <c r="MB68" s="85"/>
      <c r="MC68" s="85"/>
      <c r="MD68" s="85"/>
      <c r="ME68" s="85"/>
      <c r="MF68" s="85"/>
      <c r="MG68" s="85"/>
      <c r="MH68" s="85"/>
      <c r="MI68" s="85"/>
      <c r="MJ68" s="85"/>
      <c r="MK68" s="85"/>
      <c r="ML68" s="85"/>
      <c r="MM68" s="85"/>
      <c r="MN68" s="85"/>
      <c r="MO68" s="85"/>
      <c r="MP68" s="85"/>
      <c r="MQ68" s="85"/>
      <c r="MR68" s="85"/>
      <c r="MS68" s="85"/>
      <c r="MT68" s="85"/>
      <c r="MU68" s="85"/>
      <c r="MV68" s="85"/>
      <c r="MW68" s="85"/>
      <c r="MX68" s="85"/>
      <c r="MY68" s="85"/>
      <c r="MZ68" s="85"/>
      <c r="NA68" s="85"/>
      <c r="NB68" s="85"/>
      <c r="NC68" s="85"/>
      <c r="ND68" s="85"/>
      <c r="NE68" s="85"/>
      <c r="NF68" s="85"/>
      <c r="NG68" s="85"/>
      <c r="NH68" s="85"/>
      <c r="NI68" s="85"/>
      <c r="NJ68" s="85"/>
      <c r="NK68" s="85"/>
      <c r="NL68" s="85"/>
      <c r="NM68" s="85"/>
      <c r="NN68" s="85"/>
      <c r="NO68" s="85"/>
      <c r="NP68" s="85"/>
      <c r="NQ68" s="85"/>
      <c r="NR68" s="85"/>
      <c r="NS68" s="85"/>
      <c r="NT68" s="85"/>
      <c r="NU68" s="85"/>
      <c r="NV68" s="85"/>
      <c r="NW68" s="85"/>
      <c r="NX68" s="85"/>
      <c r="NY68" s="85"/>
      <c r="NZ68" s="85"/>
      <c r="OA68" s="85"/>
      <c r="OB68" s="85"/>
      <c r="OC68" s="85"/>
      <c r="OD68" s="85"/>
      <c r="OE68" s="85"/>
      <c r="OF68" s="85"/>
      <c r="OG68" s="85"/>
      <c r="OH68" s="85"/>
      <c r="OI68" s="85"/>
      <c r="OJ68" s="85"/>
      <c r="OK68" s="85"/>
      <c r="OL68" s="85"/>
      <c r="OM68" s="85"/>
      <c r="ON68" s="85"/>
      <c r="OO68" s="85"/>
      <c r="OP68" s="85"/>
      <c r="OQ68" s="85"/>
      <c r="OR68" s="85"/>
      <c r="OS68" s="85"/>
      <c r="OT68" s="85"/>
      <c r="OU68" s="85"/>
      <c r="OV68" s="85"/>
      <c r="OW68" s="85"/>
      <c r="OX68" s="85"/>
      <c r="OY68" s="85"/>
      <c r="OZ68" s="85"/>
      <c r="PA68" s="85"/>
      <c r="PB68" s="85"/>
      <c r="PC68" s="85"/>
      <c r="PD68" s="85"/>
      <c r="PE68" s="85"/>
      <c r="PF68" s="85"/>
      <c r="PG68" s="85"/>
      <c r="PH68" s="85"/>
      <c r="PI68" s="85"/>
      <c r="PJ68" s="85"/>
      <c r="PK68" s="85"/>
      <c r="PL68" s="85"/>
      <c r="PM68" s="85"/>
      <c r="PN68" s="85"/>
      <c r="PO68" s="85"/>
      <c r="PP68" s="85"/>
      <c r="PQ68" s="85"/>
      <c r="PR68" s="85"/>
      <c r="PS68" s="85"/>
      <c r="PT68" s="85"/>
      <c r="PU68" s="85"/>
      <c r="PV68" s="85"/>
      <c r="PW68" s="85"/>
      <c r="PX68" s="85"/>
      <c r="PY68" s="85"/>
      <c r="PZ68" s="85"/>
      <c r="QA68" s="85"/>
      <c r="QB68" s="85"/>
      <c r="QC68" s="85"/>
      <c r="QD68" s="85"/>
      <c r="QE68" s="85"/>
      <c r="QF68" s="85"/>
      <c r="QG68" s="85"/>
      <c r="QH68" s="85"/>
      <c r="QI68" s="85"/>
      <c r="QJ68" s="85"/>
      <c r="QK68" s="85"/>
      <c r="QL68" s="85"/>
      <c r="QM68" s="85"/>
      <c r="QN68" s="85"/>
      <c r="QO68" s="85"/>
      <c r="QP68" s="85"/>
      <c r="QQ68" s="85"/>
      <c r="QR68" s="85"/>
      <c r="QS68" s="85"/>
      <c r="QT68" s="85"/>
      <c r="QU68" s="85"/>
      <c r="QV68" s="85"/>
      <c r="QW68" s="85"/>
      <c r="QX68" s="85"/>
      <c r="QY68" s="85"/>
      <c r="QZ68" s="85"/>
      <c r="RA68" s="85"/>
      <c r="RB68" s="85"/>
      <c r="RC68" s="85"/>
      <c r="RD68" s="85"/>
      <c r="RE68" s="85"/>
      <c r="RF68" s="85"/>
      <c r="RG68" s="85"/>
      <c r="RH68" s="85"/>
      <c r="RI68" s="85"/>
      <c r="RJ68" s="85"/>
      <c r="RK68" s="85"/>
      <c r="RL68" s="85"/>
      <c r="RM68" s="85"/>
      <c r="RN68" s="85"/>
      <c r="RO68" s="85"/>
      <c r="RP68" s="85"/>
      <c r="RQ68" s="85"/>
      <c r="RR68" s="85"/>
      <c r="RS68" s="85"/>
      <c r="RT68" s="85"/>
      <c r="RU68" s="85"/>
      <c r="RV68" s="85"/>
      <c r="RW68" s="85"/>
      <c r="RX68" s="85"/>
      <c r="RY68" s="85"/>
      <c r="RZ68" s="85"/>
      <c r="SA68" s="85"/>
      <c r="SB68" s="85"/>
      <c r="SC68" s="85"/>
      <c r="SD68" s="85"/>
      <c r="SE68" s="85"/>
      <c r="SF68" s="85"/>
      <c r="SG68" s="85"/>
      <c r="SH68" s="85"/>
      <c r="SI68" s="85"/>
      <c r="SJ68" s="85"/>
      <c r="SK68" s="85"/>
      <c r="SL68" s="85"/>
      <c r="SM68" s="85"/>
      <c r="SN68" s="85"/>
      <c r="SO68" s="85"/>
      <c r="SP68" s="85"/>
      <c r="SQ68" s="85"/>
      <c r="SR68" s="85"/>
      <c r="SS68" s="85"/>
      <c r="ST68" s="85"/>
      <c r="SU68" s="85"/>
      <c r="SV68" s="85"/>
      <c r="SW68" s="85"/>
      <c r="SX68" s="85"/>
      <c r="SY68" s="85"/>
      <c r="SZ68" s="85"/>
      <c r="TA68" s="85"/>
      <c r="TB68" s="85"/>
      <c r="TC68" s="85"/>
      <c r="TD68" s="85"/>
      <c r="TE68" s="85"/>
      <c r="TF68" s="85"/>
      <c r="TG68" s="85"/>
      <c r="TH68" s="85"/>
      <c r="TI68" s="85"/>
      <c r="TJ68" s="85"/>
      <c r="TK68" s="85"/>
      <c r="TL68" s="85"/>
      <c r="TM68" s="85"/>
      <c r="TN68" s="85"/>
      <c r="TO68" s="85"/>
      <c r="TP68" s="85"/>
      <c r="TQ68" s="85"/>
      <c r="TR68" s="85"/>
      <c r="TS68" s="85"/>
      <c r="TT68" s="85"/>
      <c r="TU68" s="85"/>
      <c r="TV68" s="85"/>
      <c r="TW68" s="85"/>
      <c r="TX68" s="85"/>
      <c r="TY68" s="85"/>
      <c r="TZ68" s="85"/>
      <c r="UA68" s="85"/>
      <c r="UB68" s="85"/>
      <c r="UC68" s="85"/>
      <c r="UD68" s="85"/>
      <c r="UE68" s="85"/>
      <c r="UF68" s="85"/>
      <c r="UG68" s="85"/>
      <c r="UH68" s="85"/>
      <c r="UI68" s="85"/>
      <c r="UJ68" s="85"/>
      <c r="UK68" s="85"/>
      <c r="UL68" s="85"/>
      <c r="UM68" s="85"/>
      <c r="UN68" s="85"/>
      <c r="UO68" s="85"/>
      <c r="UP68" s="85"/>
      <c r="UQ68" s="85"/>
      <c r="UR68" s="85"/>
      <c r="US68" s="85"/>
      <c r="UT68" s="85"/>
      <c r="UU68" s="85"/>
      <c r="UV68" s="85"/>
      <c r="UW68" s="85"/>
      <c r="UX68" s="85"/>
      <c r="UY68" s="85"/>
      <c r="UZ68" s="85"/>
      <c r="VA68" s="85"/>
      <c r="VB68" s="85"/>
      <c r="VC68" s="85"/>
      <c r="VD68" s="85"/>
      <c r="VE68" s="85"/>
      <c r="VF68" s="85"/>
      <c r="VG68" s="85"/>
      <c r="VH68" s="85"/>
      <c r="VI68" s="85"/>
      <c r="VJ68" s="85"/>
      <c r="VK68" s="85"/>
      <c r="VL68" s="85"/>
      <c r="VM68" s="85"/>
      <c r="VN68" s="85"/>
      <c r="VO68" s="85"/>
      <c r="VP68" s="85"/>
      <c r="VQ68" s="85"/>
      <c r="VR68" s="85"/>
      <c r="VS68" s="85"/>
      <c r="VT68" s="85"/>
      <c r="VU68" s="85"/>
      <c r="VV68" s="85"/>
      <c r="VW68" s="85"/>
      <c r="VX68" s="85"/>
      <c r="VY68" s="85"/>
      <c r="VZ68" s="85"/>
      <c r="WA68" s="85"/>
      <c r="WB68" s="85"/>
      <c r="WC68" s="85"/>
      <c r="WD68" s="85"/>
      <c r="WE68" s="85"/>
      <c r="WF68" s="85"/>
      <c r="WG68" s="85"/>
      <c r="WH68" s="85"/>
      <c r="WI68" s="85"/>
      <c r="WJ68" s="85"/>
      <c r="WK68" s="85"/>
      <c r="WL68" s="85"/>
      <c r="WM68" s="85"/>
      <c r="WN68" s="85"/>
      <c r="WO68" s="85"/>
      <c r="WP68" s="85"/>
      <c r="WQ68" s="85"/>
      <c r="WR68" s="85"/>
      <c r="WS68" s="85"/>
      <c r="WT68" s="85"/>
      <c r="WU68" s="85"/>
      <c r="WV68" s="85"/>
      <c r="WW68" s="85"/>
      <c r="WX68" s="85"/>
      <c r="WY68" s="85"/>
      <c r="WZ68" s="85"/>
      <c r="XA68" s="85"/>
      <c r="XB68" s="85"/>
      <c r="XC68" s="85"/>
      <c r="XD68" s="85"/>
      <c r="XE68" s="85"/>
      <c r="XF68" s="85"/>
      <c r="XG68" s="85"/>
      <c r="XH68" s="85"/>
      <c r="XI68" s="85"/>
      <c r="XJ68" s="85"/>
      <c r="XK68" s="85"/>
      <c r="XL68" s="85"/>
      <c r="XM68" s="85"/>
      <c r="XN68" s="85"/>
      <c r="XO68" s="85"/>
      <c r="XP68" s="85"/>
      <c r="XQ68" s="85"/>
      <c r="XR68" s="85"/>
      <c r="XS68" s="85"/>
      <c r="XT68" s="85"/>
      <c r="XU68" s="85"/>
      <c r="XV68" s="85"/>
      <c r="XW68" s="85"/>
      <c r="XX68" s="85"/>
      <c r="XY68" s="85"/>
      <c r="XZ68" s="85"/>
      <c r="YA68" s="85"/>
      <c r="YB68" s="85"/>
      <c r="YC68" s="85"/>
      <c r="YD68" s="85"/>
      <c r="YE68" s="85"/>
      <c r="YF68" s="85"/>
      <c r="YG68" s="85"/>
      <c r="YH68" s="85"/>
      <c r="YI68" s="85"/>
      <c r="YJ68" s="85"/>
      <c r="YK68" s="85"/>
      <c r="YL68" s="85"/>
      <c r="YM68" s="85"/>
      <c r="YN68" s="85"/>
      <c r="YO68" s="85"/>
      <c r="YP68" s="85"/>
      <c r="YQ68" s="85"/>
      <c r="YR68" s="85"/>
      <c r="YS68" s="85"/>
      <c r="YT68" s="85"/>
      <c r="YU68" s="85"/>
      <c r="YV68" s="85"/>
      <c r="YW68" s="85"/>
      <c r="YX68" s="85"/>
      <c r="YY68" s="85"/>
      <c r="YZ68" s="85"/>
      <c r="ZA68" s="85"/>
      <c r="ZB68" s="85"/>
      <c r="ZC68" s="85"/>
      <c r="ZD68" s="85"/>
      <c r="ZE68" s="85"/>
      <c r="ZF68" s="85"/>
      <c r="ZG68" s="85"/>
      <c r="ZH68" s="85"/>
      <c r="ZI68" s="85"/>
      <c r="ZJ68" s="85"/>
      <c r="ZK68" s="85"/>
      <c r="ZL68" s="85"/>
      <c r="ZM68" s="85"/>
      <c r="ZN68" s="85"/>
      <c r="ZO68" s="85"/>
      <c r="ZP68" s="85"/>
      <c r="ZQ68" s="85"/>
      <c r="ZR68" s="85"/>
      <c r="ZS68" s="85"/>
      <c r="ZT68" s="85"/>
      <c r="ZU68" s="85"/>
      <c r="ZV68" s="85"/>
      <c r="ZW68" s="85"/>
      <c r="ZX68" s="85"/>
      <c r="ZY68" s="85"/>
      <c r="ZZ68" s="85"/>
      <c r="AAA68" s="85"/>
      <c r="AAB68" s="85"/>
      <c r="AAC68" s="85"/>
      <c r="AAD68" s="85"/>
      <c r="AAE68" s="85"/>
      <c r="AAF68" s="85"/>
      <c r="AAG68" s="85"/>
      <c r="AAH68" s="85"/>
      <c r="AAI68" s="85"/>
      <c r="AAJ68" s="85"/>
      <c r="AAK68" s="85"/>
      <c r="AAL68" s="85"/>
      <c r="AAM68" s="85"/>
      <c r="AAN68" s="85"/>
      <c r="AAO68" s="85"/>
      <c r="AAP68" s="85"/>
      <c r="AAQ68" s="85"/>
      <c r="AAR68" s="85"/>
      <c r="AAS68" s="85"/>
      <c r="AAT68" s="85"/>
      <c r="AAU68" s="85"/>
      <c r="AAV68" s="85"/>
      <c r="AAW68" s="85"/>
      <c r="AAX68" s="85"/>
      <c r="AAY68" s="85"/>
      <c r="AAZ68" s="85"/>
      <c r="ABA68" s="85"/>
      <c r="ABB68" s="85"/>
      <c r="ABC68" s="85"/>
      <c r="ABD68" s="85"/>
      <c r="ABE68" s="85"/>
      <c r="ABF68" s="85"/>
      <c r="ABG68" s="85"/>
      <c r="ABH68" s="85"/>
      <c r="ABI68" s="85"/>
      <c r="ABJ68" s="85"/>
      <c r="ABK68" s="85"/>
      <c r="ABL68" s="85"/>
      <c r="ABM68" s="85"/>
      <c r="ABN68" s="85"/>
      <c r="ABO68" s="85"/>
      <c r="ABP68" s="85"/>
      <c r="ABQ68" s="85"/>
      <c r="ABR68" s="85"/>
      <c r="ABS68" s="85"/>
      <c r="ABT68" s="85"/>
      <c r="ABU68" s="85"/>
      <c r="ABV68" s="85"/>
      <c r="ABW68" s="85"/>
      <c r="ABX68" s="85"/>
      <c r="ABY68" s="85"/>
      <c r="ABZ68" s="85"/>
      <c r="ACA68" s="85"/>
      <c r="ACB68" s="85"/>
      <c r="ACC68" s="85"/>
      <c r="ACD68" s="85"/>
      <c r="ACE68" s="85"/>
      <c r="ACF68" s="85"/>
      <c r="ACG68" s="85"/>
      <c r="ACH68" s="85"/>
      <c r="ACI68" s="85"/>
      <c r="ACJ68" s="85"/>
      <c r="ACK68" s="85"/>
      <c r="ACL68" s="85"/>
      <c r="ACM68" s="85"/>
      <c r="ACN68" s="85"/>
      <c r="ACO68" s="85"/>
      <c r="ACP68" s="85"/>
      <c r="ACQ68" s="85"/>
      <c r="ACR68" s="85"/>
      <c r="ACS68" s="85"/>
      <c r="ACT68" s="85"/>
      <c r="ACU68" s="85"/>
      <c r="ACV68" s="85"/>
      <c r="ACW68" s="85"/>
      <c r="ACX68" s="85"/>
      <c r="ACY68" s="85"/>
      <c r="ACZ68" s="85"/>
      <c r="ADA68" s="85"/>
      <c r="ADB68" s="85"/>
      <c r="ADC68" s="85"/>
      <c r="ADD68" s="85"/>
      <c r="ADE68" s="85"/>
      <c r="ADF68" s="85"/>
      <c r="ADG68" s="85"/>
      <c r="ADH68" s="85"/>
      <c r="ADI68" s="85"/>
      <c r="ADJ68" s="85"/>
      <c r="ADK68" s="85"/>
      <c r="ADL68" s="85"/>
      <c r="ADM68" s="85"/>
      <c r="ADN68" s="85"/>
      <c r="ADO68" s="85"/>
      <c r="ADP68" s="85"/>
      <c r="ADQ68" s="85"/>
      <c r="ADR68" s="85"/>
      <c r="ADS68" s="85"/>
      <c r="ADT68" s="85"/>
      <c r="ADU68" s="85"/>
      <c r="ADV68" s="85"/>
      <c r="ADW68" s="85"/>
      <c r="ADX68" s="85"/>
      <c r="ADY68" s="85"/>
      <c r="ADZ68" s="85"/>
      <c r="AEA68" s="85"/>
      <c r="AEB68" s="85"/>
      <c r="AEC68" s="85"/>
      <c r="AED68" s="85"/>
      <c r="AEE68" s="85"/>
      <c r="AEF68" s="85"/>
      <c r="AEG68" s="85"/>
      <c r="AEH68" s="85"/>
      <c r="AEI68" s="85"/>
      <c r="AEJ68" s="85"/>
      <c r="AEK68" s="85"/>
      <c r="AEL68" s="85"/>
      <c r="AEM68" s="85"/>
      <c r="AEN68" s="85"/>
      <c r="AEO68" s="85"/>
      <c r="AEP68" s="85"/>
      <c r="AEQ68" s="85"/>
      <c r="AER68" s="85"/>
      <c r="AES68" s="85"/>
      <c r="AET68" s="85"/>
      <c r="AEU68" s="85"/>
      <c r="AEV68" s="85"/>
      <c r="AEW68" s="85"/>
      <c r="AEX68" s="85"/>
      <c r="AEY68" s="85"/>
      <c r="AEZ68" s="85"/>
      <c r="AFA68" s="85"/>
      <c r="AFB68" s="85"/>
      <c r="AFC68" s="85"/>
      <c r="AFD68" s="85"/>
      <c r="AFE68" s="85"/>
      <c r="AFF68" s="85"/>
      <c r="AFG68" s="85"/>
      <c r="AFH68" s="85"/>
      <c r="AFI68" s="85"/>
      <c r="AFJ68" s="85"/>
      <c r="AFK68" s="85"/>
      <c r="AFL68" s="85"/>
      <c r="AFM68" s="85"/>
      <c r="AFN68" s="85"/>
      <c r="AFO68" s="85"/>
      <c r="AFP68" s="85"/>
      <c r="AFQ68" s="85"/>
      <c r="AFR68" s="85"/>
      <c r="AFS68" s="85"/>
      <c r="AFT68" s="85"/>
      <c r="AFU68" s="85"/>
      <c r="AFV68" s="85"/>
      <c r="AFW68" s="85"/>
      <c r="AFX68" s="85"/>
      <c r="AFY68" s="85"/>
      <c r="AFZ68" s="85"/>
      <c r="AGA68" s="85"/>
      <c r="AGB68" s="85"/>
      <c r="AGC68" s="85"/>
      <c r="AGD68" s="85"/>
      <c r="AGE68" s="85"/>
      <c r="AGF68" s="85"/>
      <c r="AGG68" s="85"/>
      <c r="AGH68" s="85"/>
      <c r="AGI68" s="85"/>
      <c r="AGJ68" s="85"/>
      <c r="AGK68" s="85"/>
      <c r="AGL68" s="85"/>
      <c r="AGM68" s="85"/>
      <c r="AGN68" s="85"/>
      <c r="AGO68" s="85"/>
      <c r="AGP68" s="85"/>
      <c r="AGQ68" s="85"/>
      <c r="AGR68" s="85"/>
      <c r="AGS68" s="85"/>
      <c r="AGT68" s="85"/>
      <c r="AGU68" s="85"/>
      <c r="AGV68" s="85"/>
      <c r="AGW68" s="85"/>
      <c r="AGX68" s="85"/>
      <c r="AGY68" s="85"/>
      <c r="AGZ68" s="85"/>
      <c r="AHA68" s="85"/>
      <c r="AHB68" s="85"/>
      <c r="AHC68" s="85"/>
      <c r="AHD68" s="85"/>
      <c r="AHE68" s="85"/>
      <c r="AHF68" s="85"/>
      <c r="AHG68" s="85"/>
      <c r="AHH68" s="85"/>
      <c r="AHI68" s="85"/>
      <c r="AHJ68" s="85"/>
      <c r="AHK68" s="85"/>
      <c r="AHL68" s="85"/>
      <c r="AHM68" s="85"/>
      <c r="AHN68" s="85"/>
      <c r="AHO68" s="85"/>
      <c r="AHP68" s="85"/>
      <c r="AHQ68" s="85"/>
      <c r="AHR68" s="85"/>
      <c r="AHS68" s="85"/>
      <c r="AHT68" s="85"/>
      <c r="AHU68" s="85"/>
      <c r="AHV68" s="85"/>
      <c r="AHW68" s="85"/>
      <c r="AHX68" s="85"/>
      <c r="AHY68" s="85"/>
      <c r="AHZ68" s="85"/>
      <c r="AIA68" s="85"/>
      <c r="AIB68" s="85"/>
      <c r="AIC68" s="85"/>
      <c r="AID68" s="85"/>
      <c r="AIE68" s="85"/>
      <c r="AIF68" s="85"/>
      <c r="AIG68" s="85"/>
      <c r="AIH68" s="85"/>
      <c r="AII68" s="85"/>
      <c r="AIJ68" s="85"/>
      <c r="AIK68" s="85"/>
      <c r="AIL68" s="85"/>
      <c r="AIM68" s="85"/>
      <c r="AIN68" s="85"/>
      <c r="AIO68" s="85"/>
      <c r="AIP68" s="85"/>
      <c r="AIQ68" s="85"/>
      <c r="AIR68" s="85"/>
      <c r="AIS68" s="85"/>
      <c r="AIT68" s="85"/>
      <c r="AIU68" s="85"/>
      <c r="AIV68" s="85"/>
      <c r="AIW68" s="85"/>
      <c r="AIX68" s="85"/>
      <c r="AIY68" s="85"/>
      <c r="AIZ68" s="85"/>
      <c r="AJA68" s="85"/>
      <c r="AJB68" s="85"/>
      <c r="AJC68" s="85"/>
      <c r="AJD68" s="85"/>
      <c r="AJE68" s="85"/>
      <c r="AJF68" s="85"/>
      <c r="AJG68" s="85"/>
      <c r="AJH68" s="85"/>
      <c r="AJI68" s="85"/>
      <c r="AJJ68" s="85"/>
      <c r="AJK68" s="85"/>
      <c r="AJL68" s="85"/>
      <c r="AJM68" s="85"/>
      <c r="AJN68" s="85"/>
      <c r="AJO68" s="85"/>
      <c r="AJP68" s="85"/>
      <c r="AJQ68" s="85"/>
      <c r="AJR68" s="85"/>
      <c r="AJS68" s="85"/>
      <c r="AJT68" s="85"/>
      <c r="AJU68" s="85"/>
      <c r="AJV68" s="85"/>
      <c r="AJW68" s="85"/>
      <c r="AJX68" s="85"/>
      <c r="AJY68" s="85"/>
      <c r="AJZ68" s="85"/>
      <c r="AKA68" s="85"/>
      <c r="AKB68" s="85"/>
      <c r="AKC68" s="85"/>
      <c r="AKD68" s="85"/>
      <c r="AKE68" s="85"/>
      <c r="AKF68" s="85"/>
      <c r="AKG68" s="85"/>
      <c r="AKH68" s="85"/>
      <c r="AKI68" s="85"/>
      <c r="AKJ68" s="85"/>
      <c r="AKK68" s="85"/>
      <c r="AKL68" s="85"/>
      <c r="AKM68" s="85"/>
      <c r="AKN68" s="85"/>
      <c r="AKO68" s="85"/>
      <c r="AKP68" s="85"/>
      <c r="AKQ68" s="85"/>
      <c r="AKR68" s="85"/>
      <c r="AKS68" s="85"/>
      <c r="AKT68" s="85"/>
      <c r="AKU68" s="85"/>
      <c r="AKV68" s="85"/>
      <c r="AKW68" s="85"/>
      <c r="AKX68" s="85"/>
      <c r="AKY68" s="85"/>
      <c r="AKZ68" s="85"/>
      <c r="ALA68" s="85"/>
      <c r="ALB68" s="85"/>
      <c r="ALC68" s="85"/>
      <c r="ALD68" s="85"/>
      <c r="ALE68" s="85"/>
      <c r="ALF68" s="85"/>
      <c r="ALG68" s="85"/>
      <c r="ALH68" s="85"/>
      <c r="ALI68" s="85"/>
      <c r="ALJ68" s="85"/>
      <c r="ALK68" s="85"/>
      <c r="ALL68" s="85"/>
      <c r="ALM68" s="85"/>
      <c r="ALN68" s="85"/>
      <c r="ALO68" s="85"/>
      <c r="ALP68" s="85"/>
      <c r="ALQ68" s="85"/>
      <c r="ALR68" s="85"/>
      <c r="ALS68" s="85"/>
      <c r="ALT68" s="85"/>
      <c r="ALU68" s="85"/>
      <c r="ALV68" s="85"/>
      <c r="ALW68" s="85"/>
      <c r="ALX68" s="85"/>
      <c r="ALY68" s="85"/>
      <c r="ALZ68" s="85"/>
      <c r="AMA68" s="85"/>
      <c r="AMB68" s="85"/>
      <c r="AMC68" s="85"/>
      <c r="AMD68" s="85"/>
      <c r="AME68" s="85"/>
      <c r="AMF68" s="85"/>
      <c r="AMG68" s="85"/>
      <c r="AMH68" s="85"/>
      <c r="AMI68" s="85"/>
      <c r="AMJ68" s="85"/>
      <c r="AMK68" s="85"/>
      <c r="AML68" s="85"/>
      <c r="AMM68" s="85"/>
      <c r="AMN68" s="85"/>
      <c r="AMO68" s="85"/>
      <c r="AMP68" s="85"/>
      <c r="AMQ68" s="85"/>
      <c r="AMR68" s="85"/>
      <c r="AMS68" s="85"/>
      <c r="AMT68" s="85"/>
      <c r="AMU68" s="85"/>
      <c r="AMV68" s="85"/>
      <c r="AMW68" s="85"/>
      <c r="AMX68" s="85"/>
      <c r="AMY68" s="85"/>
      <c r="AMZ68" s="85"/>
      <c r="ANA68" s="85"/>
      <c r="ANB68" s="85"/>
      <c r="ANC68" s="85"/>
      <c r="AND68" s="85"/>
      <c r="ANE68" s="85"/>
      <c r="ANF68" s="85"/>
      <c r="ANG68" s="85"/>
      <c r="ANH68" s="85"/>
      <c r="ANI68" s="85"/>
      <c r="ANJ68" s="85"/>
      <c r="ANK68" s="85"/>
      <c r="ANL68" s="85"/>
      <c r="ANM68" s="85"/>
      <c r="ANN68" s="85"/>
      <c r="ANO68" s="85"/>
      <c r="ANP68" s="85"/>
      <c r="ANQ68" s="85"/>
      <c r="ANR68" s="85"/>
      <c r="ANS68" s="85"/>
      <c r="ANT68" s="85"/>
      <c r="ANU68" s="85"/>
      <c r="ANV68" s="85"/>
      <c r="ANW68" s="85"/>
      <c r="ANX68" s="85"/>
      <c r="ANY68" s="85"/>
      <c r="ANZ68" s="85"/>
      <c r="AOA68" s="85"/>
      <c r="AOB68" s="85"/>
      <c r="AOC68" s="85"/>
      <c r="AOD68" s="85"/>
      <c r="AOE68" s="85"/>
      <c r="AOF68" s="85"/>
      <c r="AOG68" s="85"/>
      <c r="AOH68" s="85"/>
      <c r="AOI68" s="85"/>
      <c r="AOJ68" s="85"/>
      <c r="AOK68" s="85"/>
      <c r="AOL68" s="85"/>
      <c r="AOM68" s="85"/>
      <c r="AON68" s="85"/>
      <c r="AOO68" s="85"/>
      <c r="AOP68" s="85"/>
      <c r="AOQ68" s="85"/>
      <c r="AOR68" s="85"/>
      <c r="AOS68" s="85"/>
      <c r="AOT68" s="85"/>
      <c r="AOU68" s="85"/>
      <c r="AOV68" s="85"/>
      <c r="AOW68" s="85"/>
      <c r="AOX68" s="85"/>
      <c r="AOY68" s="85"/>
      <c r="AOZ68" s="85"/>
      <c r="APA68" s="85"/>
      <c r="APB68" s="85"/>
      <c r="APC68" s="85"/>
      <c r="APD68" s="85"/>
      <c r="APE68" s="85"/>
      <c r="APF68" s="85"/>
      <c r="APG68" s="85"/>
      <c r="APH68" s="85"/>
      <c r="API68" s="85"/>
      <c r="APJ68" s="85"/>
      <c r="APK68" s="85"/>
      <c r="APL68" s="85"/>
      <c r="APM68" s="85"/>
      <c r="APN68" s="85"/>
      <c r="APO68" s="85"/>
      <c r="APP68" s="85"/>
      <c r="APQ68" s="85"/>
      <c r="APR68" s="85"/>
      <c r="APS68" s="85"/>
      <c r="APT68" s="85"/>
      <c r="APU68" s="85"/>
      <c r="APV68" s="85"/>
      <c r="APW68" s="85"/>
      <c r="APX68" s="85"/>
      <c r="APY68" s="85"/>
      <c r="APZ68" s="85"/>
      <c r="AQA68" s="85"/>
      <c r="AQB68" s="85"/>
      <c r="AQC68" s="85"/>
      <c r="AQD68" s="85"/>
      <c r="AQE68" s="85"/>
      <c r="AQF68" s="85"/>
      <c r="AQG68" s="85"/>
      <c r="AQH68" s="85"/>
      <c r="AQI68" s="85"/>
      <c r="AQJ68" s="85"/>
      <c r="AQK68" s="85"/>
      <c r="AQL68" s="85"/>
      <c r="AQM68" s="85"/>
      <c r="AQN68" s="85"/>
      <c r="AQO68" s="85"/>
      <c r="AQP68" s="85"/>
      <c r="AQQ68" s="85"/>
      <c r="AQR68" s="85"/>
      <c r="AQS68" s="85"/>
      <c r="AQT68" s="85"/>
      <c r="AQU68" s="85"/>
      <c r="AQV68" s="85"/>
      <c r="AQW68" s="85"/>
      <c r="AQX68" s="85"/>
      <c r="AQY68" s="85"/>
      <c r="AQZ68" s="85"/>
      <c r="ARA68" s="85"/>
      <c r="ARB68" s="85"/>
      <c r="ARC68" s="85"/>
      <c r="ARD68" s="85"/>
      <c r="ARE68" s="85"/>
      <c r="ARF68" s="85"/>
      <c r="ARG68" s="85"/>
      <c r="ARH68" s="85"/>
      <c r="ARI68" s="85"/>
      <c r="ARJ68" s="85"/>
      <c r="ARK68" s="85"/>
      <c r="ARL68" s="85"/>
      <c r="ARM68" s="85"/>
      <c r="ARN68" s="85"/>
      <c r="ARO68" s="85"/>
      <c r="ARP68" s="85"/>
      <c r="ARQ68" s="85"/>
      <c r="ARR68" s="85"/>
      <c r="ARS68" s="85"/>
      <c r="ART68" s="85"/>
      <c r="ARU68" s="85"/>
      <c r="ARV68" s="85"/>
      <c r="ARW68" s="85"/>
      <c r="ARX68" s="85"/>
      <c r="ARY68" s="85"/>
      <c r="ARZ68" s="85"/>
      <c r="ASA68" s="85"/>
      <c r="ASB68" s="85"/>
      <c r="ASC68" s="85"/>
      <c r="ASD68" s="85"/>
      <c r="ASE68" s="85"/>
      <c r="ASF68" s="85"/>
      <c r="ASG68" s="85"/>
      <c r="ASH68" s="85"/>
      <c r="ASI68" s="85"/>
      <c r="ASJ68" s="85"/>
      <c r="ASK68" s="85"/>
      <c r="ASL68" s="85"/>
      <c r="ASM68" s="85"/>
      <c r="ASN68" s="85"/>
      <c r="ASO68" s="85"/>
      <c r="ASP68" s="85"/>
      <c r="ASQ68" s="85"/>
      <c r="ASR68" s="85"/>
      <c r="ASS68" s="85"/>
      <c r="AST68" s="85"/>
      <c r="ASU68" s="85"/>
      <c r="ASV68" s="85"/>
      <c r="ASW68" s="85"/>
      <c r="ASX68" s="85"/>
      <c r="ASY68" s="85"/>
      <c r="ASZ68" s="85"/>
      <c r="ATA68" s="85"/>
      <c r="ATB68" s="85"/>
      <c r="ATC68" s="85"/>
      <c r="ATD68" s="85"/>
      <c r="ATE68" s="85"/>
      <c r="ATF68" s="85"/>
      <c r="ATG68" s="85"/>
      <c r="ATH68" s="85"/>
      <c r="ATI68" s="85"/>
      <c r="ATJ68" s="85"/>
      <c r="ATK68" s="85"/>
      <c r="ATL68" s="85"/>
      <c r="ATM68" s="85"/>
      <c r="ATN68" s="85"/>
      <c r="ATO68" s="85"/>
      <c r="ATP68" s="85"/>
      <c r="ATQ68" s="85"/>
      <c r="ATR68" s="85"/>
      <c r="ATS68" s="85"/>
      <c r="ATT68" s="85"/>
      <c r="ATU68" s="85"/>
      <c r="ATV68" s="85"/>
      <c r="ATW68" s="85"/>
      <c r="ATX68" s="85"/>
      <c r="ATY68" s="85"/>
      <c r="ATZ68" s="85"/>
      <c r="AUA68" s="85"/>
      <c r="AUB68" s="85"/>
      <c r="AUC68" s="85"/>
      <c r="AUD68" s="85"/>
      <c r="AUE68" s="85"/>
      <c r="AUF68" s="85"/>
      <c r="AUG68" s="85"/>
      <c r="AUH68" s="85"/>
      <c r="AUI68" s="85"/>
      <c r="AUJ68" s="85"/>
      <c r="AUK68" s="85"/>
      <c r="AUL68" s="85"/>
      <c r="AUM68" s="85"/>
      <c r="AUN68" s="85"/>
      <c r="AUO68" s="85"/>
      <c r="AUP68" s="85"/>
      <c r="AUQ68" s="85"/>
      <c r="AUR68" s="85"/>
      <c r="AUS68" s="85"/>
      <c r="AUT68" s="85"/>
      <c r="AUU68" s="85"/>
      <c r="AUV68" s="85"/>
      <c r="AUW68" s="85"/>
      <c r="AUX68" s="85"/>
      <c r="AUY68" s="85"/>
      <c r="AUZ68" s="85"/>
      <c r="AVA68" s="85"/>
      <c r="AVB68" s="85"/>
      <c r="AVC68" s="85"/>
      <c r="AVD68" s="85"/>
      <c r="AVE68" s="85"/>
      <c r="AVF68" s="85"/>
      <c r="AVG68" s="85"/>
      <c r="AVH68" s="85"/>
      <c r="AVI68" s="85"/>
      <c r="AVJ68" s="85"/>
      <c r="AVK68" s="85"/>
      <c r="AVL68" s="85"/>
      <c r="AVM68" s="85"/>
      <c r="AVN68" s="85"/>
      <c r="AVO68" s="85"/>
      <c r="AVP68" s="85"/>
      <c r="AVQ68" s="85"/>
      <c r="AVR68" s="85"/>
      <c r="AVS68" s="85"/>
      <c r="AVT68" s="85"/>
      <c r="AVU68" s="85"/>
      <c r="AVV68" s="85"/>
      <c r="AVW68" s="85"/>
      <c r="AVX68" s="85"/>
      <c r="AVY68" s="85"/>
      <c r="AVZ68" s="85"/>
      <c r="AWA68" s="85"/>
      <c r="AWB68" s="85"/>
      <c r="AWC68" s="85"/>
      <c r="AWD68" s="85"/>
      <c r="AWE68" s="85"/>
      <c r="AWF68" s="85"/>
      <c r="AWG68" s="85"/>
      <c r="AWH68" s="85"/>
      <c r="AWI68" s="85"/>
      <c r="AWJ68" s="85"/>
      <c r="AWK68" s="85"/>
      <c r="AWL68" s="85"/>
      <c r="AWM68" s="85"/>
      <c r="AWN68" s="85"/>
      <c r="AWO68" s="85"/>
      <c r="AWP68" s="85"/>
      <c r="AWQ68" s="85"/>
      <c r="AWR68" s="85"/>
      <c r="AWS68" s="85"/>
      <c r="AWT68" s="85"/>
      <c r="AWU68" s="85"/>
      <c r="AWV68" s="85"/>
      <c r="AWW68" s="85"/>
      <c r="AWX68" s="85"/>
      <c r="AWY68" s="85"/>
      <c r="AWZ68" s="85"/>
      <c r="AXA68" s="85"/>
      <c r="AXB68" s="85"/>
      <c r="AXC68" s="85"/>
      <c r="AXD68" s="85"/>
      <c r="AXE68" s="85"/>
      <c r="AXF68" s="85"/>
      <c r="AXG68" s="85"/>
      <c r="AXH68" s="85"/>
      <c r="AXI68" s="85"/>
      <c r="AXJ68" s="85"/>
      <c r="AXK68" s="85"/>
      <c r="AXL68" s="85"/>
      <c r="AXM68" s="85"/>
      <c r="AXN68" s="85"/>
      <c r="AXO68" s="85"/>
      <c r="AXP68" s="85"/>
      <c r="AXQ68" s="85"/>
      <c r="AXR68" s="85"/>
      <c r="AXS68" s="85"/>
      <c r="AXT68" s="85"/>
      <c r="AXU68" s="85"/>
      <c r="AXV68" s="85"/>
      <c r="AXW68" s="85"/>
      <c r="AXX68" s="85"/>
      <c r="AXY68" s="85"/>
      <c r="AXZ68" s="85"/>
      <c r="AYA68" s="85"/>
      <c r="AYB68" s="85"/>
      <c r="AYC68" s="85"/>
      <c r="AYD68" s="85"/>
      <c r="AYE68" s="85"/>
      <c r="AYF68" s="85"/>
      <c r="AYG68" s="85"/>
      <c r="AYH68" s="85"/>
      <c r="AYI68" s="85"/>
      <c r="AYJ68" s="85"/>
      <c r="AYK68" s="85"/>
      <c r="AYL68" s="85"/>
      <c r="AYM68" s="85"/>
      <c r="AYN68" s="85"/>
      <c r="AYO68" s="85"/>
      <c r="AYP68" s="85"/>
      <c r="AYQ68" s="85"/>
      <c r="AYR68" s="85"/>
      <c r="AYS68" s="85"/>
      <c r="AYT68" s="85"/>
      <c r="AYU68" s="85"/>
      <c r="AYV68" s="85"/>
      <c r="AYW68" s="85"/>
      <c r="AYX68" s="85"/>
      <c r="AYY68" s="85"/>
      <c r="AYZ68" s="85"/>
      <c r="AZA68" s="85"/>
      <c r="AZB68" s="85"/>
      <c r="AZC68" s="85"/>
      <c r="AZD68" s="85"/>
      <c r="AZE68" s="85"/>
      <c r="AZF68" s="85"/>
      <c r="AZG68" s="85"/>
      <c r="AZH68" s="85"/>
      <c r="AZI68" s="85"/>
      <c r="AZJ68" s="85"/>
      <c r="AZK68" s="85"/>
      <c r="AZL68" s="85"/>
      <c r="AZM68" s="85"/>
      <c r="AZN68" s="85"/>
      <c r="AZO68" s="85"/>
      <c r="AZP68" s="85"/>
      <c r="AZQ68" s="85"/>
      <c r="AZR68" s="85"/>
      <c r="AZS68" s="85"/>
      <c r="AZT68" s="85"/>
      <c r="AZU68" s="85"/>
      <c r="AZV68" s="85"/>
      <c r="AZW68" s="85"/>
      <c r="AZX68" s="85"/>
      <c r="AZY68" s="85"/>
      <c r="AZZ68" s="85"/>
      <c r="BAA68" s="85"/>
      <c r="BAB68" s="85"/>
      <c r="BAC68" s="85"/>
      <c r="BAD68" s="85"/>
      <c r="BAE68" s="85"/>
      <c r="BAF68" s="85"/>
      <c r="BAG68" s="85"/>
      <c r="BAH68" s="85"/>
      <c r="BAI68" s="85"/>
      <c r="BAJ68" s="85"/>
      <c r="BAK68" s="85"/>
      <c r="BAL68" s="85"/>
      <c r="BAM68" s="85"/>
      <c r="BAN68" s="85"/>
      <c r="BAO68" s="85"/>
      <c r="BAP68" s="85"/>
      <c r="BAQ68" s="85"/>
      <c r="BAR68" s="85"/>
      <c r="BAS68" s="85"/>
      <c r="BAT68" s="85"/>
      <c r="BAU68" s="85"/>
      <c r="BAV68" s="85"/>
      <c r="BAW68" s="85"/>
      <c r="BAX68" s="85"/>
      <c r="BAY68" s="85"/>
      <c r="BAZ68" s="85"/>
      <c r="BBA68" s="85"/>
      <c r="BBB68" s="85"/>
      <c r="BBC68" s="85"/>
      <c r="BBD68" s="85"/>
      <c r="BBE68" s="85"/>
      <c r="BBF68" s="85"/>
      <c r="BBG68" s="85"/>
      <c r="BBH68" s="85"/>
      <c r="BBI68" s="85"/>
      <c r="BBJ68" s="85"/>
      <c r="BBK68" s="85"/>
      <c r="BBL68" s="85"/>
      <c r="BBM68" s="85"/>
      <c r="BBN68" s="85"/>
      <c r="BBO68" s="85"/>
      <c r="BBP68" s="85"/>
      <c r="BBQ68" s="85"/>
      <c r="BBR68" s="85"/>
      <c r="BBS68" s="85"/>
      <c r="BBT68" s="85"/>
      <c r="BBU68" s="85"/>
      <c r="BBV68" s="85"/>
      <c r="BBW68" s="85"/>
      <c r="BBX68" s="85"/>
      <c r="BBY68" s="85"/>
      <c r="BBZ68" s="85"/>
      <c r="BCA68" s="85"/>
      <c r="BCB68" s="85"/>
      <c r="BCC68" s="85"/>
      <c r="BCD68" s="85"/>
      <c r="BCE68" s="85"/>
      <c r="BCF68" s="85"/>
      <c r="BCG68" s="85"/>
      <c r="BCH68" s="85"/>
      <c r="BCI68" s="85"/>
      <c r="BCJ68" s="85"/>
      <c r="BCK68" s="85"/>
      <c r="BCL68" s="85"/>
      <c r="BCM68" s="85"/>
      <c r="BCN68" s="85"/>
      <c r="BCO68" s="85"/>
      <c r="BCP68" s="85"/>
      <c r="BCQ68" s="85"/>
      <c r="BCR68" s="85"/>
      <c r="BCS68" s="85"/>
      <c r="BCT68" s="85"/>
      <c r="BCU68" s="85"/>
      <c r="BCV68" s="85"/>
      <c r="BCW68" s="85"/>
      <c r="BCX68" s="85"/>
      <c r="BCY68" s="85"/>
      <c r="BCZ68" s="85"/>
      <c r="BDA68" s="85"/>
      <c r="BDB68" s="85"/>
      <c r="BDC68" s="85"/>
      <c r="BDD68" s="85"/>
      <c r="BDE68" s="85"/>
      <c r="BDF68" s="85"/>
      <c r="BDG68" s="85"/>
      <c r="BDH68" s="85"/>
      <c r="BDI68" s="85"/>
      <c r="BDJ68" s="85"/>
      <c r="BDK68" s="85"/>
      <c r="BDL68" s="85"/>
      <c r="BDM68" s="85"/>
    </row>
    <row r="69" spans="1:1469" ht="66" customHeight="1">
      <c r="A69" s="269"/>
      <c r="B69" s="81">
        <v>66</v>
      </c>
      <c r="C69" s="87" t="s">
        <v>862</v>
      </c>
      <c r="D69" s="87" t="s">
        <v>863</v>
      </c>
      <c r="E69" s="66" t="s">
        <v>250</v>
      </c>
      <c r="F69" s="66" t="s">
        <v>68</v>
      </c>
      <c r="G69" s="66" t="s">
        <v>248</v>
      </c>
      <c r="H69" s="66">
        <v>2022</v>
      </c>
      <c r="I69" s="66"/>
      <c r="J69" s="66"/>
      <c r="K69" s="245">
        <v>1250000</v>
      </c>
      <c r="L69" s="253"/>
      <c r="M69" s="140" t="s">
        <v>864</v>
      </c>
      <c r="N69" s="28" t="s">
        <v>865</v>
      </c>
      <c r="O69" s="28" t="s">
        <v>866</v>
      </c>
      <c r="P69" s="28" t="s">
        <v>867</v>
      </c>
      <c r="Q69" s="28" t="s">
        <v>868</v>
      </c>
      <c r="R69" s="29" t="s">
        <v>433</v>
      </c>
      <c r="S69" s="29" t="s">
        <v>869</v>
      </c>
      <c r="T69" s="29" t="s">
        <v>870</v>
      </c>
      <c r="U69" s="29" t="s">
        <v>871</v>
      </c>
      <c r="V69" s="29" t="s">
        <v>872</v>
      </c>
      <c r="W69" s="29" t="s">
        <v>609</v>
      </c>
      <c r="X69" s="29" t="s">
        <v>609</v>
      </c>
      <c r="Y69" s="29" t="s">
        <v>609</v>
      </c>
      <c r="Z69" s="29" t="s">
        <v>609</v>
      </c>
      <c r="AA69" s="29" t="s">
        <v>609</v>
      </c>
      <c r="AB69" s="29" t="s">
        <v>609</v>
      </c>
      <c r="AC69" s="29">
        <v>300.27999999999997</v>
      </c>
      <c r="AD69" s="29">
        <v>246.4</v>
      </c>
      <c r="AE69" s="29">
        <v>1049.8699999999999</v>
      </c>
      <c r="AF69" s="29">
        <v>1</v>
      </c>
      <c r="AG69" s="29" t="s">
        <v>248</v>
      </c>
      <c r="AH69" s="29" t="s">
        <v>250</v>
      </c>
      <c r="AI69" s="29" t="s">
        <v>248</v>
      </c>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c r="CC69" s="84"/>
      <c r="CD69" s="84"/>
      <c r="CE69" s="84"/>
      <c r="CF69" s="84"/>
      <c r="CG69" s="84"/>
      <c r="CH69" s="84"/>
      <c r="CI69" s="84"/>
      <c r="CJ69" s="84"/>
      <c r="CK69" s="84"/>
      <c r="CL69" s="84"/>
      <c r="CM69" s="84"/>
      <c r="CN69" s="84"/>
      <c r="CO69" s="84"/>
      <c r="CP69" s="84"/>
      <c r="CQ69" s="84"/>
      <c r="CR69" s="84"/>
      <c r="CS69" s="84"/>
      <c r="CT69" s="84"/>
      <c r="CU69" s="84"/>
      <c r="CV69" s="84"/>
      <c r="CW69" s="84"/>
      <c r="CX69" s="84"/>
      <c r="CY69" s="84"/>
      <c r="CZ69" s="84"/>
      <c r="DA69" s="84"/>
      <c r="DB69" s="84"/>
      <c r="DC69" s="84"/>
      <c r="DD69" s="84"/>
      <c r="DE69" s="84"/>
      <c r="DF69" s="84"/>
      <c r="DG69" s="84"/>
      <c r="DH69" s="84"/>
      <c r="DI69" s="84"/>
      <c r="DJ69" s="84"/>
      <c r="DK69" s="84"/>
      <c r="DL69" s="84"/>
      <c r="DM69" s="84"/>
      <c r="DN69" s="84"/>
      <c r="DO69" s="84"/>
      <c r="DP69" s="84"/>
      <c r="DQ69" s="84"/>
      <c r="DR69" s="84"/>
      <c r="DS69" s="84"/>
      <c r="DT69" s="84"/>
      <c r="DU69" s="84"/>
      <c r="DV69" s="84"/>
      <c r="DW69" s="84"/>
      <c r="DX69" s="84"/>
      <c r="DY69" s="84"/>
      <c r="DZ69" s="84"/>
      <c r="EA69" s="84"/>
      <c r="EB69" s="84"/>
      <c r="EC69" s="84"/>
      <c r="ED69" s="84"/>
      <c r="EE69" s="84"/>
      <c r="EF69" s="84"/>
      <c r="EG69" s="84"/>
      <c r="EH69" s="84"/>
      <c r="EI69" s="84"/>
      <c r="EJ69" s="84"/>
      <c r="EK69" s="84"/>
      <c r="EL69" s="84"/>
      <c r="EM69" s="84"/>
      <c r="EN69" s="84"/>
      <c r="EO69" s="84"/>
      <c r="EP69" s="84"/>
      <c r="EQ69" s="84"/>
      <c r="ER69" s="84"/>
      <c r="ES69" s="84"/>
      <c r="ET69" s="84"/>
      <c r="EU69" s="84"/>
      <c r="EV69" s="84"/>
      <c r="EW69" s="84"/>
      <c r="EX69" s="84"/>
      <c r="EY69" s="84"/>
      <c r="EZ69" s="84"/>
      <c r="FA69" s="84"/>
      <c r="FB69" s="84"/>
      <c r="FC69" s="84"/>
      <c r="FD69" s="84"/>
      <c r="FE69" s="84"/>
      <c r="FF69" s="84"/>
      <c r="FG69" s="84"/>
      <c r="FH69" s="84"/>
      <c r="FI69" s="84"/>
      <c r="FJ69" s="84"/>
      <c r="FK69" s="84"/>
      <c r="FL69" s="84"/>
      <c r="FM69" s="84"/>
      <c r="FN69" s="84"/>
      <c r="FO69" s="84"/>
      <c r="FP69" s="84"/>
      <c r="FQ69" s="84"/>
      <c r="FR69" s="84"/>
      <c r="FS69" s="84"/>
      <c r="FT69" s="84"/>
      <c r="FU69" s="84"/>
      <c r="FV69" s="84"/>
      <c r="FW69" s="84"/>
      <c r="FX69" s="84"/>
      <c r="FY69" s="84"/>
      <c r="FZ69" s="84"/>
      <c r="GA69" s="84"/>
      <c r="GB69" s="84"/>
      <c r="GC69" s="84"/>
      <c r="GD69" s="84"/>
      <c r="GE69" s="84"/>
      <c r="GF69" s="84"/>
      <c r="GG69" s="84"/>
      <c r="GH69" s="84"/>
      <c r="GI69" s="84"/>
      <c r="GJ69" s="84"/>
      <c r="GK69" s="84"/>
      <c r="GL69" s="84"/>
      <c r="GM69" s="84"/>
      <c r="GN69" s="84"/>
      <c r="GO69" s="84"/>
      <c r="GP69" s="84"/>
      <c r="GQ69" s="84"/>
      <c r="GR69" s="84"/>
      <c r="GS69" s="84"/>
      <c r="GT69" s="84"/>
      <c r="GU69" s="84"/>
      <c r="GV69" s="84"/>
      <c r="GW69" s="84"/>
      <c r="GX69" s="84"/>
      <c r="GY69" s="84"/>
      <c r="GZ69" s="84"/>
      <c r="HA69" s="84"/>
      <c r="HB69" s="84"/>
      <c r="HC69" s="84"/>
      <c r="HD69" s="84"/>
      <c r="HE69" s="84"/>
      <c r="HF69" s="84"/>
      <c r="HG69" s="84"/>
      <c r="HH69" s="84"/>
      <c r="HI69" s="84"/>
      <c r="HJ69" s="84"/>
      <c r="HK69" s="84"/>
      <c r="HL69" s="84"/>
      <c r="HM69" s="84"/>
      <c r="HN69" s="84"/>
      <c r="HO69" s="84"/>
      <c r="HP69" s="84"/>
      <c r="HQ69" s="84"/>
      <c r="HR69" s="84"/>
      <c r="HS69" s="84"/>
      <c r="HT69" s="84"/>
      <c r="HU69" s="84"/>
      <c r="HV69" s="84"/>
      <c r="HW69" s="84"/>
      <c r="HX69" s="84"/>
      <c r="HY69" s="84"/>
      <c r="HZ69" s="84"/>
      <c r="IA69" s="84"/>
      <c r="IB69" s="84"/>
      <c r="IC69" s="84"/>
      <c r="ID69" s="84"/>
      <c r="IE69" s="84"/>
      <c r="IF69" s="84"/>
      <c r="IG69" s="84"/>
      <c r="IH69" s="84"/>
      <c r="II69" s="84"/>
      <c r="IJ69" s="84"/>
      <c r="IK69" s="84"/>
      <c r="IL69" s="84"/>
      <c r="IM69" s="84"/>
      <c r="IN69" s="84"/>
      <c r="IO69" s="84"/>
      <c r="IP69" s="84"/>
      <c r="IQ69" s="84"/>
      <c r="IR69" s="84"/>
      <c r="IS69" s="84"/>
      <c r="IT69" s="84"/>
      <c r="IU69" s="84"/>
      <c r="IV69" s="84"/>
      <c r="IW69" s="84"/>
      <c r="IX69" s="84"/>
      <c r="IY69" s="84"/>
      <c r="IZ69" s="84"/>
      <c r="JA69" s="84"/>
      <c r="JB69" s="84"/>
      <c r="JC69" s="84"/>
      <c r="JD69" s="84"/>
      <c r="JE69" s="84"/>
      <c r="JF69" s="84"/>
      <c r="JG69" s="84"/>
      <c r="JH69" s="84"/>
      <c r="JI69" s="84"/>
      <c r="JJ69" s="84"/>
      <c r="JK69" s="84"/>
      <c r="JL69" s="84"/>
      <c r="JM69" s="84"/>
      <c r="JN69" s="84"/>
      <c r="JO69" s="84"/>
      <c r="JP69" s="84"/>
      <c r="JQ69" s="84"/>
      <c r="JR69" s="84"/>
      <c r="JS69" s="84"/>
      <c r="JT69" s="84"/>
      <c r="JU69" s="84"/>
      <c r="JV69" s="84"/>
      <c r="JW69" s="84"/>
      <c r="JX69" s="84"/>
      <c r="JY69" s="84"/>
      <c r="JZ69" s="84"/>
      <c r="KA69" s="84"/>
      <c r="KB69" s="84"/>
      <c r="KC69" s="84"/>
      <c r="KD69" s="84"/>
      <c r="KE69" s="84"/>
      <c r="KF69" s="84"/>
      <c r="KG69" s="84"/>
      <c r="KH69" s="84"/>
      <c r="KI69" s="84"/>
      <c r="KJ69" s="84"/>
      <c r="KK69" s="84"/>
      <c r="KL69" s="84"/>
      <c r="KM69" s="84"/>
      <c r="KN69" s="84"/>
      <c r="KO69" s="84"/>
      <c r="KP69" s="84"/>
      <c r="KQ69" s="84"/>
      <c r="KR69" s="84"/>
      <c r="KS69" s="84"/>
      <c r="KT69" s="84"/>
      <c r="KU69" s="84"/>
      <c r="KV69" s="84"/>
      <c r="KW69" s="84"/>
      <c r="KX69" s="84"/>
      <c r="KY69" s="84"/>
      <c r="KZ69" s="84"/>
      <c r="LA69" s="84"/>
      <c r="LB69" s="84"/>
      <c r="LC69" s="84"/>
      <c r="LD69" s="84"/>
      <c r="LE69" s="84"/>
      <c r="LF69" s="84"/>
      <c r="LG69" s="84"/>
      <c r="LH69" s="84"/>
      <c r="LI69" s="84"/>
      <c r="LJ69" s="84"/>
      <c r="LK69" s="84"/>
      <c r="LL69" s="84"/>
      <c r="LM69" s="84"/>
      <c r="LN69" s="84"/>
      <c r="LO69" s="84"/>
      <c r="LP69" s="84"/>
      <c r="LQ69" s="84"/>
      <c r="LR69" s="84"/>
      <c r="LS69" s="84"/>
      <c r="LT69" s="84"/>
      <c r="LU69" s="84"/>
      <c r="LV69" s="84"/>
      <c r="LW69" s="84"/>
      <c r="LX69" s="84"/>
      <c r="LY69" s="84"/>
      <c r="LZ69" s="84"/>
      <c r="MA69" s="84"/>
      <c r="MB69" s="84"/>
      <c r="MC69" s="84"/>
      <c r="MD69" s="84"/>
      <c r="ME69" s="84"/>
      <c r="MF69" s="84"/>
      <c r="MG69" s="84"/>
      <c r="MH69" s="84"/>
      <c r="MI69" s="84"/>
      <c r="MJ69" s="84"/>
      <c r="MK69" s="84"/>
      <c r="ML69" s="84"/>
      <c r="MM69" s="84"/>
      <c r="MN69" s="84"/>
      <c r="MO69" s="84"/>
      <c r="MP69" s="84"/>
      <c r="MQ69" s="84"/>
      <c r="MR69" s="84"/>
      <c r="MS69" s="84"/>
      <c r="MT69" s="84"/>
      <c r="MU69" s="84"/>
      <c r="MV69" s="84"/>
      <c r="MW69" s="84"/>
      <c r="MX69" s="84"/>
      <c r="MY69" s="84"/>
      <c r="MZ69" s="84"/>
      <c r="NA69" s="84"/>
      <c r="NB69" s="84"/>
      <c r="NC69" s="84"/>
      <c r="ND69" s="84"/>
      <c r="NE69" s="84"/>
      <c r="NF69" s="84"/>
      <c r="NG69" s="84"/>
      <c r="NH69" s="84"/>
      <c r="NI69" s="84"/>
      <c r="NJ69" s="84"/>
      <c r="NK69" s="84"/>
      <c r="NL69" s="84"/>
      <c r="NM69" s="84"/>
      <c r="NN69" s="84"/>
      <c r="NO69" s="84"/>
      <c r="NP69" s="84"/>
      <c r="NQ69" s="84"/>
      <c r="NR69" s="84"/>
      <c r="NS69" s="84"/>
      <c r="NT69" s="84"/>
      <c r="NU69" s="84"/>
      <c r="NV69" s="84"/>
      <c r="NW69" s="84"/>
      <c r="NX69" s="84"/>
      <c r="NY69" s="84"/>
      <c r="NZ69" s="84"/>
      <c r="OA69" s="84"/>
      <c r="OB69" s="84"/>
      <c r="OC69" s="84"/>
      <c r="OD69" s="84"/>
      <c r="OE69" s="84"/>
      <c r="OF69" s="84"/>
      <c r="OG69" s="84"/>
      <c r="OH69" s="84"/>
      <c r="OI69" s="84"/>
      <c r="OJ69" s="84"/>
      <c r="OK69" s="84"/>
      <c r="OL69" s="84"/>
      <c r="OM69" s="84"/>
      <c r="ON69" s="84"/>
      <c r="OO69" s="84"/>
      <c r="OP69" s="84"/>
      <c r="OQ69" s="84"/>
      <c r="OR69" s="84"/>
      <c r="OS69" s="84"/>
      <c r="OT69" s="84"/>
      <c r="OU69" s="84"/>
      <c r="OV69" s="84"/>
      <c r="OW69" s="84"/>
      <c r="OX69" s="84"/>
      <c r="OY69" s="84"/>
      <c r="OZ69" s="84"/>
      <c r="PA69" s="84"/>
      <c r="PB69" s="84"/>
      <c r="PC69" s="84"/>
      <c r="PD69" s="84"/>
      <c r="PE69" s="84"/>
      <c r="PF69" s="84"/>
      <c r="PG69" s="84"/>
      <c r="PH69" s="84"/>
      <c r="PI69" s="84"/>
      <c r="PJ69" s="84"/>
      <c r="PK69" s="84"/>
      <c r="PL69" s="84"/>
      <c r="PM69" s="84"/>
      <c r="PN69" s="84"/>
      <c r="PO69" s="84"/>
      <c r="PP69" s="84"/>
      <c r="PQ69" s="84"/>
      <c r="PR69" s="84"/>
      <c r="PS69" s="84"/>
      <c r="PT69" s="84"/>
      <c r="PU69" s="84"/>
      <c r="PV69" s="84"/>
      <c r="PW69" s="84"/>
      <c r="PX69" s="84"/>
      <c r="PY69" s="84"/>
      <c r="PZ69" s="84"/>
      <c r="QA69" s="84"/>
      <c r="QB69" s="84"/>
      <c r="QC69" s="84"/>
      <c r="QD69" s="84"/>
      <c r="QE69" s="84"/>
      <c r="QF69" s="84"/>
      <c r="QG69" s="84"/>
      <c r="QH69" s="84"/>
      <c r="QI69" s="84"/>
      <c r="QJ69" s="84"/>
      <c r="QK69" s="84"/>
      <c r="QL69" s="84"/>
      <c r="QM69" s="84"/>
      <c r="QN69" s="84"/>
      <c r="QO69" s="84"/>
      <c r="QP69" s="84"/>
      <c r="QQ69" s="84"/>
      <c r="QR69" s="84"/>
      <c r="QS69" s="84"/>
      <c r="QT69" s="84"/>
      <c r="QU69" s="84"/>
      <c r="QV69" s="84"/>
      <c r="QW69" s="84"/>
      <c r="QX69" s="84"/>
      <c r="QY69" s="84"/>
      <c r="QZ69" s="84"/>
      <c r="RA69" s="84"/>
      <c r="RB69" s="84"/>
      <c r="RC69" s="84"/>
      <c r="RD69" s="84"/>
      <c r="RE69" s="84"/>
      <c r="RF69" s="84"/>
      <c r="RG69" s="84"/>
      <c r="RH69" s="84"/>
      <c r="RI69" s="84"/>
      <c r="RJ69" s="84"/>
      <c r="RK69" s="84"/>
      <c r="RL69" s="84"/>
      <c r="RM69" s="84"/>
      <c r="RN69" s="84"/>
      <c r="RO69" s="84"/>
      <c r="RP69" s="84"/>
      <c r="RQ69" s="84"/>
      <c r="RR69" s="84"/>
      <c r="RS69" s="84"/>
      <c r="RT69" s="84"/>
      <c r="RU69" s="84"/>
      <c r="RV69" s="84"/>
      <c r="RW69" s="84"/>
      <c r="RX69" s="84"/>
      <c r="RY69" s="84"/>
      <c r="RZ69" s="84"/>
      <c r="SA69" s="84"/>
      <c r="SB69" s="84"/>
      <c r="SC69" s="84"/>
      <c r="SD69" s="84"/>
      <c r="SE69" s="84"/>
      <c r="SF69" s="84"/>
      <c r="SG69" s="84"/>
      <c r="SH69" s="84"/>
      <c r="SI69" s="84"/>
      <c r="SJ69" s="84"/>
      <c r="SK69" s="84"/>
      <c r="SL69" s="84"/>
      <c r="SM69" s="84"/>
      <c r="SN69" s="84"/>
      <c r="SO69" s="84"/>
      <c r="SP69" s="84"/>
      <c r="SQ69" s="84"/>
      <c r="SR69" s="84"/>
      <c r="SS69" s="84"/>
      <c r="ST69" s="84"/>
      <c r="SU69" s="84"/>
      <c r="SV69" s="84"/>
      <c r="SW69" s="84"/>
      <c r="SX69" s="84"/>
      <c r="SY69" s="84"/>
      <c r="SZ69" s="84"/>
      <c r="TA69" s="84"/>
      <c r="TB69" s="84"/>
      <c r="TC69" s="84"/>
      <c r="TD69" s="84"/>
      <c r="TE69" s="84"/>
      <c r="TF69" s="84"/>
      <c r="TG69" s="84"/>
      <c r="TH69" s="84"/>
      <c r="TI69" s="84"/>
      <c r="TJ69" s="84"/>
      <c r="TK69" s="84"/>
      <c r="TL69" s="84"/>
      <c r="TM69" s="84"/>
      <c r="TN69" s="84"/>
      <c r="TO69" s="84"/>
      <c r="TP69" s="84"/>
      <c r="TQ69" s="84"/>
      <c r="TR69" s="84"/>
      <c r="TS69" s="84"/>
      <c r="TT69" s="84"/>
      <c r="TU69" s="84"/>
      <c r="TV69" s="84"/>
      <c r="TW69" s="84"/>
      <c r="TX69" s="84"/>
      <c r="TY69" s="84"/>
      <c r="TZ69" s="84"/>
      <c r="UA69" s="84"/>
      <c r="UB69" s="84"/>
      <c r="UC69" s="84"/>
      <c r="UD69" s="84"/>
      <c r="UE69" s="84"/>
      <c r="UF69" s="84"/>
      <c r="UG69" s="84"/>
      <c r="UH69" s="84"/>
      <c r="UI69" s="84"/>
      <c r="UJ69" s="84"/>
      <c r="UK69" s="84"/>
      <c r="UL69" s="84"/>
      <c r="UM69" s="84"/>
      <c r="UN69" s="84"/>
      <c r="UO69" s="84"/>
      <c r="UP69" s="84"/>
      <c r="UQ69" s="84"/>
      <c r="UR69" s="84"/>
      <c r="US69" s="84"/>
      <c r="UT69" s="84"/>
      <c r="UU69" s="84"/>
      <c r="UV69" s="84"/>
      <c r="UW69" s="84"/>
      <c r="UX69" s="84"/>
      <c r="UY69" s="84"/>
      <c r="UZ69" s="84"/>
      <c r="VA69" s="84"/>
      <c r="VB69" s="84"/>
      <c r="VC69" s="84"/>
      <c r="VD69" s="84"/>
      <c r="VE69" s="84"/>
      <c r="VF69" s="84"/>
      <c r="VG69" s="84"/>
      <c r="VH69" s="84"/>
      <c r="VI69" s="84"/>
      <c r="VJ69" s="84"/>
      <c r="VK69" s="84"/>
      <c r="VL69" s="84"/>
      <c r="VM69" s="84"/>
      <c r="VN69" s="84"/>
      <c r="VO69" s="84"/>
      <c r="VP69" s="84"/>
      <c r="VQ69" s="84"/>
      <c r="VR69" s="84"/>
      <c r="VS69" s="84"/>
      <c r="VT69" s="84"/>
      <c r="VU69" s="84"/>
      <c r="VV69" s="84"/>
      <c r="VW69" s="84"/>
      <c r="VX69" s="84"/>
      <c r="VY69" s="84"/>
      <c r="VZ69" s="84"/>
      <c r="WA69" s="84"/>
      <c r="WB69" s="84"/>
      <c r="WC69" s="84"/>
      <c r="WD69" s="84"/>
      <c r="WE69" s="84"/>
      <c r="WF69" s="84"/>
      <c r="WG69" s="84"/>
      <c r="WH69" s="84"/>
      <c r="WI69" s="84"/>
      <c r="WJ69" s="84"/>
      <c r="WK69" s="84"/>
      <c r="WL69" s="84"/>
      <c r="WM69" s="84"/>
      <c r="WN69" s="84"/>
      <c r="WO69" s="84"/>
      <c r="WP69" s="84"/>
      <c r="WQ69" s="84"/>
      <c r="WR69" s="84"/>
      <c r="WS69" s="84"/>
      <c r="WT69" s="84"/>
      <c r="WU69" s="84"/>
      <c r="WV69" s="84"/>
      <c r="WW69" s="84"/>
      <c r="WX69" s="84"/>
      <c r="WY69" s="84"/>
      <c r="WZ69" s="84"/>
      <c r="XA69" s="84"/>
      <c r="XB69" s="84"/>
      <c r="XC69" s="84"/>
      <c r="XD69" s="84"/>
      <c r="XE69" s="84"/>
      <c r="XF69" s="84"/>
      <c r="XG69" s="84"/>
      <c r="XH69" s="84"/>
      <c r="XI69" s="84"/>
      <c r="XJ69" s="84"/>
      <c r="XK69" s="84"/>
      <c r="XL69" s="84"/>
      <c r="XM69" s="84"/>
      <c r="XN69" s="84"/>
      <c r="XO69" s="84"/>
      <c r="XP69" s="84"/>
      <c r="XQ69" s="84"/>
      <c r="XR69" s="84"/>
      <c r="XS69" s="84"/>
      <c r="XT69" s="84"/>
      <c r="XU69" s="84"/>
      <c r="XV69" s="84"/>
      <c r="XW69" s="84"/>
      <c r="XX69" s="84"/>
      <c r="XY69" s="84"/>
      <c r="XZ69" s="84"/>
      <c r="YA69" s="84"/>
      <c r="YB69" s="84"/>
      <c r="YC69" s="84"/>
      <c r="YD69" s="84"/>
      <c r="YE69" s="84"/>
      <c r="YF69" s="84"/>
      <c r="YG69" s="84"/>
      <c r="YH69" s="84"/>
      <c r="YI69" s="84"/>
      <c r="YJ69" s="84"/>
      <c r="YK69" s="84"/>
      <c r="YL69" s="84"/>
      <c r="YM69" s="84"/>
      <c r="YN69" s="84"/>
      <c r="YO69" s="84"/>
      <c r="YP69" s="84"/>
      <c r="YQ69" s="84"/>
      <c r="YR69" s="84"/>
      <c r="YS69" s="84"/>
      <c r="YT69" s="84"/>
      <c r="YU69" s="84"/>
      <c r="YV69" s="84"/>
      <c r="YW69" s="84"/>
      <c r="YX69" s="84"/>
      <c r="YY69" s="84"/>
      <c r="YZ69" s="84"/>
      <c r="ZA69" s="84"/>
      <c r="ZB69" s="84"/>
      <c r="ZC69" s="84"/>
      <c r="ZD69" s="84"/>
      <c r="ZE69" s="84"/>
      <c r="ZF69" s="84"/>
      <c r="ZG69" s="84"/>
      <c r="ZH69" s="84"/>
      <c r="ZI69" s="84"/>
      <c r="ZJ69" s="84"/>
      <c r="ZK69" s="84"/>
      <c r="ZL69" s="84"/>
      <c r="ZM69" s="84"/>
      <c r="ZN69" s="84"/>
      <c r="ZO69" s="84"/>
      <c r="ZP69" s="84"/>
      <c r="ZQ69" s="84"/>
      <c r="ZR69" s="84"/>
      <c r="ZS69" s="84"/>
      <c r="ZT69" s="84"/>
      <c r="ZU69" s="84"/>
      <c r="ZV69" s="84"/>
      <c r="ZW69" s="84"/>
      <c r="ZX69" s="84"/>
      <c r="ZY69" s="84"/>
      <c r="ZZ69" s="84"/>
      <c r="AAA69" s="84"/>
      <c r="AAB69" s="84"/>
      <c r="AAC69" s="84"/>
      <c r="AAD69" s="84"/>
      <c r="AAE69" s="84"/>
      <c r="AAF69" s="84"/>
      <c r="AAG69" s="84"/>
      <c r="AAH69" s="84"/>
      <c r="AAI69" s="84"/>
      <c r="AAJ69" s="84"/>
      <c r="AAK69" s="84"/>
      <c r="AAL69" s="84"/>
      <c r="AAM69" s="84"/>
      <c r="AAN69" s="84"/>
      <c r="AAO69" s="84"/>
      <c r="AAP69" s="84"/>
      <c r="AAQ69" s="84"/>
      <c r="AAR69" s="84"/>
      <c r="AAS69" s="84"/>
      <c r="AAT69" s="84"/>
      <c r="AAU69" s="84"/>
      <c r="AAV69" s="84"/>
      <c r="AAW69" s="84"/>
      <c r="AAX69" s="84"/>
      <c r="AAY69" s="84"/>
      <c r="AAZ69" s="84"/>
      <c r="ABA69" s="84"/>
      <c r="ABB69" s="84"/>
      <c r="ABC69" s="84"/>
      <c r="ABD69" s="84"/>
      <c r="ABE69" s="84"/>
      <c r="ABF69" s="84"/>
      <c r="ABG69" s="84"/>
      <c r="ABH69" s="84"/>
      <c r="ABI69" s="84"/>
      <c r="ABJ69" s="84"/>
      <c r="ABK69" s="84"/>
      <c r="ABL69" s="84"/>
      <c r="ABM69" s="84"/>
      <c r="ABN69" s="84"/>
      <c r="ABO69" s="84"/>
      <c r="ABP69" s="84"/>
      <c r="ABQ69" s="84"/>
      <c r="ABR69" s="84"/>
      <c r="ABS69" s="84"/>
      <c r="ABT69" s="84"/>
      <c r="ABU69" s="84"/>
      <c r="ABV69" s="84"/>
      <c r="ABW69" s="84"/>
      <c r="ABX69" s="84"/>
      <c r="ABY69" s="84"/>
      <c r="ABZ69" s="84"/>
      <c r="ACA69" s="84"/>
      <c r="ACB69" s="84"/>
      <c r="ACC69" s="84"/>
      <c r="ACD69" s="84"/>
      <c r="ACE69" s="84"/>
      <c r="ACF69" s="84"/>
      <c r="ACG69" s="84"/>
      <c r="ACH69" s="84"/>
      <c r="ACI69" s="84"/>
      <c r="ACJ69" s="84"/>
      <c r="ACK69" s="84"/>
      <c r="ACL69" s="84"/>
      <c r="ACM69" s="84"/>
      <c r="ACN69" s="84"/>
      <c r="ACO69" s="84"/>
      <c r="ACP69" s="84"/>
      <c r="ACQ69" s="84"/>
      <c r="ACR69" s="84"/>
      <c r="ACS69" s="84"/>
      <c r="ACT69" s="84"/>
      <c r="ACU69" s="84"/>
      <c r="ACV69" s="84"/>
      <c r="ACW69" s="84"/>
      <c r="ACX69" s="84"/>
      <c r="ACY69" s="84"/>
      <c r="ACZ69" s="84"/>
      <c r="ADA69" s="84"/>
      <c r="ADB69" s="84"/>
      <c r="ADC69" s="84"/>
      <c r="ADD69" s="84"/>
      <c r="ADE69" s="84"/>
      <c r="ADF69" s="84"/>
      <c r="ADG69" s="84"/>
      <c r="ADH69" s="84"/>
      <c r="ADI69" s="84"/>
      <c r="ADJ69" s="84"/>
      <c r="ADK69" s="84"/>
      <c r="ADL69" s="84"/>
      <c r="ADM69" s="84"/>
      <c r="ADN69" s="84"/>
      <c r="ADO69" s="84"/>
      <c r="ADP69" s="84"/>
      <c r="ADQ69" s="84"/>
      <c r="ADR69" s="84"/>
      <c r="ADS69" s="84"/>
      <c r="ADT69" s="84"/>
      <c r="ADU69" s="84"/>
      <c r="ADV69" s="84"/>
      <c r="ADW69" s="84"/>
      <c r="ADX69" s="84"/>
      <c r="ADY69" s="84"/>
      <c r="ADZ69" s="84"/>
      <c r="AEA69" s="84"/>
      <c r="AEB69" s="84"/>
      <c r="AEC69" s="84"/>
      <c r="AED69" s="84"/>
      <c r="AEE69" s="84"/>
      <c r="AEF69" s="84"/>
      <c r="AEG69" s="84"/>
      <c r="AEH69" s="84"/>
      <c r="AEI69" s="84"/>
      <c r="AEJ69" s="84"/>
      <c r="AEK69" s="84"/>
      <c r="AEL69" s="84"/>
      <c r="AEM69" s="84"/>
      <c r="AEN69" s="84"/>
      <c r="AEO69" s="84"/>
      <c r="AEP69" s="84"/>
      <c r="AEQ69" s="84"/>
      <c r="AER69" s="84"/>
      <c r="AES69" s="84"/>
      <c r="AET69" s="84"/>
      <c r="AEU69" s="84"/>
      <c r="AEV69" s="84"/>
      <c r="AEW69" s="84"/>
      <c r="AEX69" s="84"/>
      <c r="AEY69" s="84"/>
      <c r="AEZ69" s="84"/>
      <c r="AFA69" s="84"/>
      <c r="AFB69" s="84"/>
      <c r="AFC69" s="84"/>
      <c r="AFD69" s="84"/>
      <c r="AFE69" s="84"/>
      <c r="AFF69" s="84"/>
      <c r="AFG69" s="84"/>
      <c r="AFH69" s="84"/>
      <c r="AFI69" s="84"/>
      <c r="AFJ69" s="84"/>
      <c r="AFK69" s="84"/>
      <c r="AFL69" s="84"/>
      <c r="AFM69" s="84"/>
      <c r="AFN69" s="84"/>
      <c r="AFO69" s="84"/>
      <c r="AFP69" s="84"/>
      <c r="AFQ69" s="84"/>
      <c r="AFR69" s="84"/>
      <c r="AFS69" s="84"/>
      <c r="AFT69" s="84"/>
      <c r="AFU69" s="84"/>
      <c r="AFV69" s="84"/>
      <c r="AFW69" s="84"/>
      <c r="AFX69" s="84"/>
      <c r="AFY69" s="84"/>
      <c r="AFZ69" s="84"/>
      <c r="AGA69" s="84"/>
      <c r="AGB69" s="84"/>
      <c r="AGC69" s="84"/>
      <c r="AGD69" s="84"/>
      <c r="AGE69" s="84"/>
      <c r="AGF69" s="84"/>
      <c r="AGG69" s="84"/>
      <c r="AGH69" s="84"/>
      <c r="AGI69" s="84"/>
      <c r="AGJ69" s="84"/>
      <c r="AGK69" s="84"/>
      <c r="AGL69" s="84"/>
      <c r="AGM69" s="84"/>
      <c r="AGN69" s="84"/>
      <c r="AGO69" s="84"/>
      <c r="AGP69" s="84"/>
      <c r="AGQ69" s="84"/>
      <c r="AGR69" s="84"/>
      <c r="AGS69" s="84"/>
      <c r="AGT69" s="84"/>
      <c r="AGU69" s="84"/>
      <c r="AGV69" s="84"/>
      <c r="AGW69" s="84"/>
      <c r="AGX69" s="84"/>
      <c r="AGY69" s="84"/>
      <c r="AGZ69" s="84"/>
      <c r="AHA69" s="84"/>
      <c r="AHB69" s="84"/>
      <c r="AHC69" s="84"/>
      <c r="AHD69" s="84"/>
      <c r="AHE69" s="84"/>
      <c r="AHF69" s="84"/>
      <c r="AHG69" s="84"/>
      <c r="AHH69" s="84"/>
      <c r="AHI69" s="84"/>
      <c r="AHJ69" s="84"/>
      <c r="AHK69" s="84"/>
      <c r="AHL69" s="84"/>
      <c r="AHM69" s="84"/>
      <c r="AHN69" s="84"/>
      <c r="AHO69" s="84"/>
      <c r="AHP69" s="84"/>
      <c r="AHQ69" s="84"/>
      <c r="AHR69" s="84"/>
      <c r="AHS69" s="84"/>
      <c r="AHT69" s="84"/>
      <c r="AHU69" s="84"/>
      <c r="AHV69" s="84"/>
      <c r="AHW69" s="84"/>
      <c r="AHX69" s="84"/>
      <c r="AHY69" s="84"/>
      <c r="AHZ69" s="84"/>
      <c r="AIA69" s="84"/>
      <c r="AIB69" s="84"/>
      <c r="AIC69" s="84"/>
      <c r="AID69" s="84"/>
      <c r="AIE69" s="84"/>
      <c r="AIF69" s="84"/>
      <c r="AIG69" s="84"/>
      <c r="AIH69" s="84"/>
      <c r="AII69" s="84"/>
      <c r="AIJ69" s="84"/>
      <c r="AIK69" s="84"/>
      <c r="AIL69" s="84"/>
      <c r="AIM69" s="84"/>
      <c r="AIN69" s="84"/>
      <c r="AIO69" s="84"/>
      <c r="AIP69" s="84"/>
      <c r="AIQ69" s="84"/>
      <c r="AIR69" s="84"/>
      <c r="AIS69" s="84"/>
      <c r="AIT69" s="84"/>
      <c r="AIU69" s="84"/>
      <c r="AIV69" s="84"/>
      <c r="AIW69" s="84"/>
      <c r="AIX69" s="84"/>
      <c r="AIY69" s="84"/>
      <c r="AIZ69" s="84"/>
      <c r="AJA69" s="84"/>
      <c r="AJB69" s="84"/>
      <c r="AJC69" s="84"/>
      <c r="AJD69" s="84"/>
      <c r="AJE69" s="84"/>
      <c r="AJF69" s="84"/>
      <c r="AJG69" s="84"/>
      <c r="AJH69" s="84"/>
      <c r="AJI69" s="84"/>
      <c r="AJJ69" s="84"/>
      <c r="AJK69" s="84"/>
      <c r="AJL69" s="84"/>
      <c r="AJM69" s="84"/>
      <c r="AJN69" s="84"/>
      <c r="AJO69" s="84"/>
      <c r="AJP69" s="84"/>
      <c r="AJQ69" s="84"/>
      <c r="AJR69" s="84"/>
      <c r="AJS69" s="84"/>
      <c r="AJT69" s="84"/>
      <c r="AJU69" s="84"/>
      <c r="AJV69" s="84"/>
      <c r="AJW69" s="84"/>
      <c r="AJX69" s="84"/>
      <c r="AJY69" s="84"/>
      <c r="AJZ69" s="84"/>
      <c r="AKA69" s="84"/>
      <c r="AKB69" s="84"/>
      <c r="AKC69" s="84"/>
      <c r="AKD69" s="84"/>
      <c r="AKE69" s="84"/>
      <c r="AKF69" s="84"/>
      <c r="AKG69" s="84"/>
      <c r="AKH69" s="84"/>
      <c r="AKI69" s="84"/>
      <c r="AKJ69" s="84"/>
      <c r="AKK69" s="84"/>
      <c r="AKL69" s="84"/>
      <c r="AKM69" s="84"/>
      <c r="AKN69" s="84"/>
      <c r="AKO69" s="84"/>
      <c r="AKP69" s="84"/>
      <c r="AKQ69" s="84"/>
      <c r="AKR69" s="84"/>
      <c r="AKS69" s="84"/>
      <c r="AKT69" s="84"/>
      <c r="AKU69" s="84"/>
      <c r="AKV69" s="84"/>
      <c r="AKW69" s="84"/>
      <c r="AKX69" s="84"/>
      <c r="AKY69" s="84"/>
      <c r="AKZ69" s="84"/>
      <c r="ALA69" s="84"/>
      <c r="ALB69" s="84"/>
      <c r="ALC69" s="84"/>
      <c r="ALD69" s="84"/>
      <c r="ALE69" s="84"/>
      <c r="ALF69" s="84"/>
      <c r="ALG69" s="84"/>
      <c r="ALH69" s="84"/>
      <c r="ALI69" s="84"/>
      <c r="ALJ69" s="84"/>
      <c r="ALK69" s="84"/>
      <c r="ALL69" s="84"/>
      <c r="ALM69" s="84"/>
      <c r="ALN69" s="84"/>
      <c r="ALO69" s="84"/>
      <c r="ALP69" s="84"/>
      <c r="ALQ69" s="84"/>
      <c r="ALR69" s="84"/>
      <c r="ALS69" s="84"/>
      <c r="ALT69" s="84"/>
      <c r="ALU69" s="84"/>
      <c r="ALV69" s="84"/>
      <c r="ALW69" s="84"/>
      <c r="ALX69" s="84"/>
      <c r="ALY69" s="84"/>
      <c r="ALZ69" s="84"/>
      <c r="AMA69" s="84"/>
      <c r="AMB69" s="84"/>
      <c r="AMC69" s="84"/>
      <c r="AMD69" s="84"/>
      <c r="AME69" s="84"/>
      <c r="AMF69" s="84"/>
      <c r="AMG69" s="84"/>
      <c r="AMH69" s="84"/>
      <c r="AMI69" s="84"/>
      <c r="AMJ69" s="84"/>
      <c r="AMK69" s="84"/>
      <c r="AML69" s="84"/>
      <c r="AMM69" s="84"/>
      <c r="AMN69" s="84"/>
      <c r="AMO69" s="84"/>
      <c r="AMP69" s="84"/>
      <c r="AMQ69" s="84"/>
      <c r="AMR69" s="84"/>
      <c r="AMS69" s="84"/>
      <c r="AMT69" s="84"/>
      <c r="AMU69" s="84"/>
      <c r="AMV69" s="84"/>
      <c r="AMW69" s="84"/>
      <c r="AMX69" s="84"/>
      <c r="AMY69" s="84"/>
      <c r="AMZ69" s="84"/>
      <c r="ANA69" s="84"/>
      <c r="ANB69" s="84"/>
      <c r="ANC69" s="84"/>
      <c r="AND69" s="84"/>
      <c r="ANE69" s="84"/>
      <c r="ANF69" s="84"/>
      <c r="ANG69" s="84"/>
      <c r="ANH69" s="84"/>
      <c r="ANI69" s="84"/>
      <c r="ANJ69" s="84"/>
      <c r="ANK69" s="84"/>
      <c r="ANL69" s="84"/>
      <c r="ANM69" s="84"/>
      <c r="ANN69" s="84"/>
      <c r="ANO69" s="84"/>
      <c r="ANP69" s="84"/>
      <c r="ANQ69" s="84"/>
      <c r="ANR69" s="84"/>
      <c r="ANS69" s="84"/>
      <c r="ANT69" s="84"/>
      <c r="ANU69" s="84"/>
      <c r="ANV69" s="84"/>
      <c r="ANW69" s="84"/>
      <c r="ANX69" s="84"/>
      <c r="ANY69" s="84"/>
      <c r="ANZ69" s="84"/>
      <c r="AOA69" s="84"/>
      <c r="AOB69" s="84"/>
      <c r="AOC69" s="84"/>
      <c r="AOD69" s="84"/>
      <c r="AOE69" s="84"/>
      <c r="AOF69" s="84"/>
      <c r="AOG69" s="84"/>
      <c r="AOH69" s="84"/>
      <c r="AOI69" s="84"/>
      <c r="AOJ69" s="84"/>
      <c r="AOK69" s="84"/>
      <c r="AOL69" s="84"/>
      <c r="AOM69" s="84"/>
      <c r="AON69" s="84"/>
      <c r="AOO69" s="84"/>
      <c r="AOP69" s="84"/>
      <c r="AOQ69" s="84"/>
      <c r="AOR69" s="84"/>
      <c r="AOS69" s="84"/>
      <c r="AOT69" s="84"/>
      <c r="AOU69" s="84"/>
      <c r="AOV69" s="84"/>
      <c r="AOW69" s="84"/>
      <c r="AOX69" s="84"/>
      <c r="AOY69" s="84"/>
      <c r="AOZ69" s="84"/>
      <c r="APA69" s="84"/>
      <c r="APB69" s="84"/>
      <c r="APC69" s="84"/>
      <c r="APD69" s="84"/>
      <c r="APE69" s="84"/>
      <c r="APF69" s="84"/>
      <c r="APG69" s="84"/>
      <c r="APH69" s="84"/>
      <c r="API69" s="84"/>
      <c r="APJ69" s="84"/>
      <c r="APK69" s="84"/>
      <c r="APL69" s="84"/>
      <c r="APM69" s="84"/>
      <c r="APN69" s="84"/>
      <c r="APO69" s="84"/>
      <c r="APP69" s="84"/>
      <c r="APQ69" s="84"/>
      <c r="APR69" s="84"/>
      <c r="APS69" s="84"/>
      <c r="APT69" s="84"/>
      <c r="APU69" s="84"/>
      <c r="APV69" s="84"/>
      <c r="APW69" s="84"/>
      <c r="APX69" s="84"/>
      <c r="APY69" s="84"/>
      <c r="APZ69" s="84"/>
      <c r="AQA69" s="84"/>
      <c r="AQB69" s="84"/>
      <c r="AQC69" s="84"/>
      <c r="AQD69" s="84"/>
      <c r="AQE69" s="84"/>
      <c r="AQF69" s="84"/>
      <c r="AQG69" s="84"/>
      <c r="AQH69" s="84"/>
      <c r="AQI69" s="84"/>
      <c r="AQJ69" s="84"/>
      <c r="AQK69" s="84"/>
      <c r="AQL69" s="84"/>
      <c r="AQM69" s="84"/>
      <c r="AQN69" s="84"/>
      <c r="AQO69" s="84"/>
      <c r="AQP69" s="84"/>
      <c r="AQQ69" s="84"/>
      <c r="AQR69" s="84"/>
      <c r="AQS69" s="84"/>
      <c r="AQT69" s="84"/>
      <c r="AQU69" s="84"/>
      <c r="AQV69" s="84"/>
      <c r="AQW69" s="84"/>
      <c r="AQX69" s="84"/>
      <c r="AQY69" s="84"/>
      <c r="AQZ69" s="84"/>
      <c r="ARA69" s="84"/>
      <c r="ARB69" s="84"/>
      <c r="ARC69" s="84"/>
      <c r="ARD69" s="84"/>
      <c r="ARE69" s="84"/>
      <c r="ARF69" s="84"/>
      <c r="ARG69" s="84"/>
      <c r="ARH69" s="84"/>
      <c r="ARI69" s="84"/>
      <c r="ARJ69" s="84"/>
      <c r="ARK69" s="84"/>
      <c r="ARL69" s="84"/>
      <c r="ARM69" s="84"/>
      <c r="ARN69" s="84"/>
      <c r="ARO69" s="84"/>
      <c r="ARP69" s="84"/>
      <c r="ARQ69" s="84"/>
      <c r="ARR69" s="84"/>
      <c r="ARS69" s="84"/>
      <c r="ART69" s="84"/>
      <c r="ARU69" s="84"/>
      <c r="ARV69" s="84"/>
      <c r="ARW69" s="84"/>
      <c r="ARX69" s="84"/>
      <c r="ARY69" s="84"/>
      <c r="ARZ69" s="84"/>
      <c r="ASA69" s="84"/>
      <c r="ASB69" s="84"/>
      <c r="ASC69" s="84"/>
      <c r="ASD69" s="84"/>
      <c r="ASE69" s="84"/>
      <c r="ASF69" s="84"/>
      <c r="ASG69" s="84"/>
      <c r="ASH69" s="84"/>
      <c r="ASI69" s="84"/>
      <c r="ASJ69" s="84"/>
      <c r="ASK69" s="84"/>
      <c r="ASL69" s="84"/>
      <c r="ASM69" s="84"/>
      <c r="ASN69" s="84"/>
      <c r="ASO69" s="84"/>
      <c r="ASP69" s="84"/>
      <c r="ASQ69" s="84"/>
      <c r="ASR69" s="84"/>
      <c r="ASS69" s="84"/>
      <c r="AST69" s="84"/>
      <c r="ASU69" s="84"/>
      <c r="ASV69" s="84"/>
      <c r="ASW69" s="84"/>
      <c r="ASX69" s="84"/>
      <c r="ASY69" s="84"/>
      <c r="ASZ69" s="84"/>
      <c r="ATA69" s="84"/>
      <c r="ATB69" s="84"/>
      <c r="ATC69" s="84"/>
      <c r="ATD69" s="84"/>
      <c r="ATE69" s="84"/>
      <c r="ATF69" s="84"/>
      <c r="ATG69" s="84"/>
      <c r="ATH69" s="84"/>
      <c r="ATI69" s="84"/>
      <c r="ATJ69" s="84"/>
      <c r="ATK69" s="84"/>
      <c r="ATL69" s="84"/>
      <c r="ATM69" s="84"/>
      <c r="ATN69" s="84"/>
      <c r="ATO69" s="84"/>
      <c r="ATP69" s="84"/>
      <c r="ATQ69" s="84"/>
      <c r="ATR69" s="84"/>
      <c r="ATS69" s="84"/>
      <c r="ATT69" s="84"/>
      <c r="ATU69" s="84"/>
      <c r="ATV69" s="84"/>
      <c r="ATW69" s="84"/>
      <c r="ATX69" s="84"/>
      <c r="ATY69" s="84"/>
      <c r="ATZ69" s="84"/>
      <c r="AUA69" s="84"/>
      <c r="AUB69" s="84"/>
      <c r="AUC69" s="84"/>
      <c r="AUD69" s="84"/>
      <c r="AUE69" s="84"/>
      <c r="AUF69" s="84"/>
      <c r="AUG69" s="84"/>
      <c r="AUH69" s="84"/>
      <c r="AUI69" s="84"/>
      <c r="AUJ69" s="84"/>
      <c r="AUK69" s="84"/>
      <c r="AUL69" s="84"/>
      <c r="AUM69" s="84"/>
      <c r="AUN69" s="84"/>
      <c r="AUO69" s="84"/>
      <c r="AUP69" s="84"/>
      <c r="AUQ69" s="84"/>
      <c r="AUR69" s="84"/>
      <c r="AUS69" s="84"/>
      <c r="AUT69" s="84"/>
      <c r="AUU69" s="84"/>
      <c r="AUV69" s="84"/>
      <c r="AUW69" s="84"/>
      <c r="AUX69" s="84"/>
      <c r="AUY69" s="84"/>
      <c r="AUZ69" s="84"/>
      <c r="AVA69" s="84"/>
      <c r="AVB69" s="84"/>
      <c r="AVC69" s="84"/>
      <c r="AVD69" s="84"/>
      <c r="AVE69" s="84"/>
      <c r="AVF69" s="84"/>
      <c r="AVG69" s="84"/>
      <c r="AVH69" s="84"/>
      <c r="AVI69" s="84"/>
      <c r="AVJ69" s="84"/>
      <c r="AVK69" s="84"/>
      <c r="AVL69" s="84"/>
      <c r="AVM69" s="84"/>
      <c r="AVN69" s="84"/>
      <c r="AVO69" s="84"/>
      <c r="AVP69" s="84"/>
      <c r="AVQ69" s="84"/>
      <c r="AVR69" s="84"/>
      <c r="AVS69" s="84"/>
      <c r="AVT69" s="84"/>
      <c r="AVU69" s="84"/>
      <c r="AVV69" s="84"/>
      <c r="AVW69" s="84"/>
      <c r="AVX69" s="84"/>
      <c r="AVY69" s="84"/>
      <c r="AVZ69" s="84"/>
      <c r="AWA69" s="84"/>
      <c r="AWB69" s="84"/>
      <c r="AWC69" s="84"/>
      <c r="AWD69" s="84"/>
      <c r="AWE69" s="84"/>
      <c r="AWF69" s="84"/>
      <c r="AWG69" s="84"/>
      <c r="AWH69" s="84"/>
      <c r="AWI69" s="84"/>
      <c r="AWJ69" s="84"/>
      <c r="AWK69" s="84"/>
      <c r="AWL69" s="84"/>
      <c r="AWM69" s="84"/>
      <c r="AWN69" s="84"/>
      <c r="AWO69" s="84"/>
      <c r="AWP69" s="84"/>
      <c r="AWQ69" s="84"/>
      <c r="AWR69" s="84"/>
      <c r="AWS69" s="84"/>
      <c r="AWT69" s="84"/>
      <c r="AWU69" s="84"/>
      <c r="AWV69" s="84"/>
      <c r="AWW69" s="84"/>
      <c r="AWX69" s="84"/>
      <c r="AWY69" s="84"/>
      <c r="AWZ69" s="84"/>
      <c r="AXA69" s="84"/>
      <c r="AXB69" s="84"/>
      <c r="AXC69" s="84"/>
      <c r="AXD69" s="84"/>
      <c r="AXE69" s="84"/>
      <c r="AXF69" s="84"/>
      <c r="AXG69" s="84"/>
      <c r="AXH69" s="84"/>
      <c r="AXI69" s="84"/>
      <c r="AXJ69" s="84"/>
      <c r="AXK69" s="84"/>
      <c r="AXL69" s="84"/>
      <c r="AXM69" s="84"/>
      <c r="AXN69" s="84"/>
      <c r="AXO69" s="84"/>
      <c r="AXP69" s="84"/>
      <c r="AXQ69" s="84"/>
      <c r="AXR69" s="84"/>
      <c r="AXS69" s="84"/>
      <c r="AXT69" s="84"/>
      <c r="AXU69" s="84"/>
      <c r="AXV69" s="84"/>
      <c r="AXW69" s="84"/>
      <c r="AXX69" s="84"/>
      <c r="AXY69" s="84"/>
      <c r="AXZ69" s="84"/>
      <c r="AYA69" s="84"/>
      <c r="AYB69" s="84"/>
      <c r="AYC69" s="84"/>
      <c r="AYD69" s="84"/>
      <c r="AYE69" s="84"/>
      <c r="AYF69" s="84"/>
      <c r="AYG69" s="84"/>
      <c r="AYH69" s="84"/>
      <c r="AYI69" s="84"/>
      <c r="AYJ69" s="84"/>
      <c r="AYK69" s="84"/>
      <c r="AYL69" s="84"/>
      <c r="AYM69" s="84"/>
      <c r="AYN69" s="84"/>
      <c r="AYO69" s="84"/>
      <c r="AYP69" s="84"/>
      <c r="AYQ69" s="84"/>
      <c r="AYR69" s="84"/>
      <c r="AYS69" s="84"/>
      <c r="AYT69" s="84"/>
      <c r="AYU69" s="84"/>
      <c r="AYV69" s="84"/>
      <c r="AYW69" s="84"/>
      <c r="AYX69" s="84"/>
      <c r="AYY69" s="84"/>
      <c r="AYZ69" s="84"/>
      <c r="AZA69" s="84"/>
      <c r="AZB69" s="84"/>
      <c r="AZC69" s="84"/>
      <c r="AZD69" s="84"/>
      <c r="AZE69" s="84"/>
      <c r="AZF69" s="84"/>
      <c r="AZG69" s="84"/>
      <c r="AZH69" s="84"/>
      <c r="AZI69" s="84"/>
      <c r="AZJ69" s="84"/>
      <c r="AZK69" s="84"/>
      <c r="AZL69" s="84"/>
      <c r="AZM69" s="84"/>
      <c r="AZN69" s="84"/>
      <c r="AZO69" s="84"/>
      <c r="AZP69" s="84"/>
      <c r="AZQ69" s="84"/>
      <c r="AZR69" s="84"/>
      <c r="AZS69" s="84"/>
      <c r="AZT69" s="84"/>
      <c r="AZU69" s="84"/>
      <c r="AZV69" s="84"/>
      <c r="AZW69" s="84"/>
      <c r="AZX69" s="84"/>
      <c r="AZY69" s="84"/>
      <c r="AZZ69" s="84"/>
      <c r="BAA69" s="84"/>
      <c r="BAB69" s="84"/>
      <c r="BAC69" s="84"/>
      <c r="BAD69" s="84"/>
      <c r="BAE69" s="84"/>
      <c r="BAF69" s="84"/>
      <c r="BAG69" s="84"/>
      <c r="BAH69" s="84"/>
      <c r="BAI69" s="84"/>
      <c r="BAJ69" s="84"/>
      <c r="BAK69" s="84"/>
      <c r="BAL69" s="84"/>
      <c r="BAM69" s="84"/>
      <c r="BAN69" s="84"/>
      <c r="BAO69" s="84"/>
      <c r="BAP69" s="84"/>
      <c r="BAQ69" s="84"/>
      <c r="BAR69" s="84"/>
      <c r="BAS69" s="84"/>
      <c r="BAT69" s="84"/>
      <c r="BAU69" s="84"/>
      <c r="BAV69" s="84"/>
      <c r="BAW69" s="84"/>
      <c r="BAX69" s="84"/>
      <c r="BAY69" s="84"/>
      <c r="BAZ69" s="84"/>
      <c r="BBA69" s="84"/>
      <c r="BBB69" s="84"/>
      <c r="BBC69" s="84"/>
      <c r="BBD69" s="84"/>
      <c r="BBE69" s="84"/>
      <c r="BBF69" s="84"/>
      <c r="BBG69" s="84"/>
      <c r="BBH69" s="84"/>
      <c r="BBI69" s="84"/>
      <c r="BBJ69" s="84"/>
      <c r="BBK69" s="84"/>
      <c r="BBL69" s="84"/>
      <c r="BBM69" s="84"/>
      <c r="BBN69" s="84"/>
      <c r="BBO69" s="84"/>
      <c r="BBP69" s="84"/>
      <c r="BBQ69" s="84"/>
      <c r="BBR69" s="84"/>
      <c r="BBS69" s="84"/>
      <c r="BBT69" s="84"/>
      <c r="BBU69" s="84"/>
      <c r="BBV69" s="84"/>
      <c r="BBW69" s="84"/>
      <c r="BBX69" s="84"/>
      <c r="BBY69" s="84"/>
      <c r="BBZ69" s="84"/>
      <c r="BCA69" s="84"/>
      <c r="BCB69" s="84"/>
      <c r="BCC69" s="84"/>
      <c r="BCD69" s="84"/>
      <c r="BCE69" s="84"/>
      <c r="BCF69" s="84"/>
      <c r="BCG69" s="84"/>
      <c r="BCH69" s="84"/>
      <c r="BCI69" s="84"/>
      <c r="BCJ69" s="84"/>
      <c r="BCK69" s="84"/>
      <c r="BCL69" s="84"/>
      <c r="BCM69" s="84"/>
      <c r="BCN69" s="84"/>
      <c r="BCO69" s="84"/>
      <c r="BCP69" s="84"/>
      <c r="BCQ69" s="84"/>
      <c r="BCR69" s="84"/>
      <c r="BCS69" s="84"/>
      <c r="BCT69" s="84"/>
      <c r="BCU69" s="84"/>
      <c r="BCV69" s="84"/>
      <c r="BCW69" s="84"/>
      <c r="BCX69" s="84"/>
      <c r="BCY69" s="84"/>
      <c r="BCZ69" s="84"/>
      <c r="BDA69" s="84"/>
      <c r="BDB69" s="84"/>
      <c r="BDC69" s="84"/>
      <c r="BDD69" s="84"/>
      <c r="BDE69" s="84"/>
      <c r="BDF69" s="84"/>
      <c r="BDG69" s="84"/>
      <c r="BDH69" s="84"/>
      <c r="BDI69" s="84"/>
      <c r="BDJ69" s="84"/>
      <c r="BDK69" s="84"/>
      <c r="BDL69" s="84"/>
      <c r="BDM69" s="84"/>
    </row>
    <row r="70" spans="1:1469" ht="30" customHeight="1">
      <c r="A70" s="269"/>
      <c r="B70" s="81">
        <v>67</v>
      </c>
      <c r="C70" s="87" t="s">
        <v>873</v>
      </c>
      <c r="D70" s="87" t="s">
        <v>850</v>
      </c>
      <c r="E70" s="66" t="s">
        <v>250</v>
      </c>
      <c r="F70" s="66" t="s">
        <v>68</v>
      </c>
      <c r="G70" s="66"/>
      <c r="H70" s="66"/>
      <c r="I70" s="66"/>
      <c r="J70" s="66"/>
      <c r="K70" s="245">
        <v>318567.11</v>
      </c>
      <c r="L70" s="253"/>
      <c r="M70" s="139"/>
      <c r="N70" s="139" t="s">
        <v>874</v>
      </c>
      <c r="O70" s="139"/>
      <c r="P70" s="139" t="s">
        <v>248</v>
      </c>
      <c r="Q70" s="139" t="s">
        <v>875</v>
      </c>
      <c r="R70" s="139"/>
      <c r="S70" s="132"/>
      <c r="T70" s="132"/>
      <c r="U70" s="132"/>
      <c r="V70" s="132"/>
      <c r="W70" s="132"/>
      <c r="X70" s="132"/>
      <c r="Y70" s="132"/>
      <c r="Z70" s="132"/>
      <c r="AA70" s="132"/>
      <c r="AB70" s="132"/>
      <c r="AC70" s="132"/>
      <c r="AD70" s="138"/>
      <c r="AE70" s="132"/>
      <c r="AF70" s="134"/>
      <c r="AG70" s="132"/>
      <c r="AH70" s="132"/>
      <c r="AI70" s="132" t="s">
        <v>248</v>
      </c>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c r="CC70" s="84"/>
      <c r="CD70" s="84"/>
      <c r="CE70" s="84"/>
      <c r="CF70" s="84"/>
      <c r="CG70" s="84"/>
      <c r="CH70" s="84"/>
      <c r="CI70" s="84"/>
      <c r="CJ70" s="84"/>
      <c r="CK70" s="84"/>
      <c r="CL70" s="84"/>
      <c r="CM70" s="84"/>
      <c r="CN70" s="84"/>
      <c r="CO70" s="84"/>
      <c r="CP70" s="84"/>
      <c r="CQ70" s="84"/>
      <c r="CR70" s="84"/>
      <c r="CS70" s="84"/>
      <c r="CT70" s="84"/>
      <c r="CU70" s="84"/>
      <c r="CV70" s="84"/>
      <c r="CW70" s="84"/>
      <c r="CX70" s="84"/>
      <c r="CY70" s="84"/>
      <c r="CZ70" s="84"/>
      <c r="DA70" s="84"/>
      <c r="DB70" s="84"/>
      <c r="DC70" s="84"/>
      <c r="DD70" s="84"/>
      <c r="DE70" s="84"/>
      <c r="DF70" s="84"/>
      <c r="DG70" s="84"/>
      <c r="DH70" s="84"/>
      <c r="DI70" s="84"/>
      <c r="DJ70" s="84"/>
      <c r="DK70" s="84"/>
      <c r="DL70" s="84"/>
      <c r="DM70" s="84"/>
      <c r="DN70" s="84"/>
      <c r="DO70" s="84"/>
      <c r="DP70" s="84"/>
      <c r="DQ70" s="84"/>
      <c r="DR70" s="84"/>
      <c r="DS70" s="84"/>
      <c r="DT70" s="84"/>
      <c r="DU70" s="84"/>
      <c r="DV70" s="84"/>
      <c r="DW70" s="84"/>
      <c r="DX70" s="84"/>
      <c r="DY70" s="84"/>
      <c r="DZ70" s="84"/>
      <c r="EA70" s="84"/>
      <c r="EB70" s="84"/>
      <c r="EC70" s="84"/>
      <c r="ED70" s="84"/>
      <c r="EE70" s="84"/>
      <c r="EF70" s="84"/>
      <c r="EG70" s="84"/>
      <c r="EH70" s="84"/>
      <c r="EI70" s="84"/>
      <c r="EJ70" s="84"/>
      <c r="EK70" s="84"/>
      <c r="EL70" s="84"/>
      <c r="EM70" s="84"/>
      <c r="EN70" s="84"/>
      <c r="EO70" s="84"/>
      <c r="EP70" s="84"/>
      <c r="EQ70" s="84"/>
      <c r="ER70" s="84"/>
      <c r="ES70" s="84"/>
      <c r="ET70" s="84"/>
      <c r="EU70" s="84"/>
      <c r="EV70" s="84"/>
      <c r="EW70" s="84"/>
      <c r="EX70" s="84"/>
      <c r="EY70" s="84"/>
      <c r="EZ70" s="84"/>
      <c r="FA70" s="84"/>
      <c r="FB70" s="84"/>
      <c r="FC70" s="84"/>
      <c r="FD70" s="84"/>
      <c r="FE70" s="84"/>
      <c r="FF70" s="84"/>
      <c r="FG70" s="84"/>
      <c r="FH70" s="84"/>
      <c r="FI70" s="84"/>
      <c r="FJ70" s="84"/>
      <c r="FK70" s="84"/>
      <c r="FL70" s="84"/>
      <c r="FM70" s="84"/>
      <c r="FN70" s="84"/>
      <c r="FO70" s="84"/>
      <c r="FP70" s="84"/>
      <c r="FQ70" s="84"/>
      <c r="FR70" s="84"/>
      <c r="FS70" s="84"/>
      <c r="FT70" s="84"/>
      <c r="FU70" s="84"/>
      <c r="FV70" s="84"/>
      <c r="FW70" s="84"/>
      <c r="FX70" s="84"/>
      <c r="FY70" s="84"/>
      <c r="FZ70" s="84"/>
      <c r="GA70" s="84"/>
      <c r="GB70" s="84"/>
      <c r="GC70" s="84"/>
      <c r="GD70" s="84"/>
      <c r="GE70" s="84"/>
      <c r="GF70" s="84"/>
      <c r="GG70" s="84"/>
      <c r="GH70" s="84"/>
      <c r="GI70" s="84"/>
      <c r="GJ70" s="84"/>
      <c r="GK70" s="84"/>
      <c r="GL70" s="84"/>
      <c r="GM70" s="84"/>
      <c r="GN70" s="84"/>
      <c r="GO70" s="84"/>
      <c r="GP70" s="84"/>
      <c r="GQ70" s="84"/>
      <c r="GR70" s="84"/>
      <c r="GS70" s="84"/>
      <c r="GT70" s="84"/>
      <c r="GU70" s="84"/>
      <c r="GV70" s="84"/>
      <c r="GW70" s="84"/>
      <c r="GX70" s="84"/>
      <c r="GY70" s="84"/>
      <c r="GZ70" s="84"/>
      <c r="HA70" s="84"/>
      <c r="HB70" s="84"/>
      <c r="HC70" s="84"/>
      <c r="HD70" s="84"/>
      <c r="HE70" s="84"/>
      <c r="HF70" s="84"/>
      <c r="HG70" s="84"/>
      <c r="HH70" s="84"/>
      <c r="HI70" s="84"/>
      <c r="HJ70" s="84"/>
      <c r="HK70" s="84"/>
      <c r="HL70" s="84"/>
      <c r="HM70" s="84"/>
      <c r="HN70" s="84"/>
      <c r="HO70" s="84"/>
      <c r="HP70" s="84"/>
      <c r="HQ70" s="84"/>
      <c r="HR70" s="84"/>
      <c r="HS70" s="84"/>
      <c r="HT70" s="84"/>
      <c r="HU70" s="84"/>
      <c r="HV70" s="84"/>
      <c r="HW70" s="84"/>
      <c r="HX70" s="84"/>
      <c r="HY70" s="84"/>
      <c r="HZ70" s="84"/>
      <c r="IA70" s="84"/>
      <c r="IB70" s="84"/>
      <c r="IC70" s="84"/>
      <c r="ID70" s="84"/>
      <c r="IE70" s="84"/>
      <c r="IF70" s="84"/>
      <c r="IG70" s="84"/>
      <c r="IH70" s="84"/>
      <c r="II70" s="84"/>
      <c r="IJ70" s="84"/>
      <c r="IK70" s="84"/>
      <c r="IL70" s="84"/>
      <c r="IM70" s="84"/>
      <c r="IN70" s="84"/>
      <c r="IO70" s="84"/>
      <c r="IP70" s="84"/>
      <c r="IQ70" s="84"/>
      <c r="IR70" s="84"/>
      <c r="IS70" s="84"/>
      <c r="IT70" s="84"/>
      <c r="IU70" s="84"/>
      <c r="IV70" s="84"/>
      <c r="IW70" s="84"/>
      <c r="IX70" s="84"/>
      <c r="IY70" s="84"/>
      <c r="IZ70" s="84"/>
      <c r="JA70" s="84"/>
      <c r="JB70" s="84"/>
      <c r="JC70" s="84"/>
      <c r="JD70" s="84"/>
      <c r="JE70" s="84"/>
      <c r="JF70" s="84"/>
      <c r="JG70" s="84"/>
      <c r="JH70" s="84"/>
      <c r="JI70" s="84"/>
      <c r="JJ70" s="84"/>
      <c r="JK70" s="84"/>
      <c r="JL70" s="84"/>
      <c r="JM70" s="84"/>
      <c r="JN70" s="84"/>
      <c r="JO70" s="84"/>
      <c r="JP70" s="84"/>
      <c r="JQ70" s="84"/>
      <c r="JR70" s="84"/>
      <c r="JS70" s="84"/>
      <c r="JT70" s="84"/>
      <c r="JU70" s="84"/>
      <c r="JV70" s="84"/>
      <c r="JW70" s="84"/>
      <c r="JX70" s="84"/>
      <c r="JY70" s="84"/>
      <c r="JZ70" s="84"/>
      <c r="KA70" s="84"/>
      <c r="KB70" s="84"/>
      <c r="KC70" s="84"/>
      <c r="KD70" s="84"/>
      <c r="KE70" s="84"/>
      <c r="KF70" s="84"/>
      <c r="KG70" s="84"/>
      <c r="KH70" s="84"/>
      <c r="KI70" s="84"/>
      <c r="KJ70" s="84"/>
      <c r="KK70" s="84"/>
      <c r="KL70" s="84"/>
      <c r="KM70" s="84"/>
      <c r="KN70" s="84"/>
      <c r="KO70" s="84"/>
      <c r="KP70" s="84"/>
      <c r="KQ70" s="84"/>
      <c r="KR70" s="84"/>
      <c r="KS70" s="84"/>
      <c r="KT70" s="84"/>
      <c r="KU70" s="84"/>
      <c r="KV70" s="84"/>
      <c r="KW70" s="84"/>
      <c r="KX70" s="84"/>
      <c r="KY70" s="84"/>
      <c r="KZ70" s="84"/>
      <c r="LA70" s="84"/>
      <c r="LB70" s="84"/>
      <c r="LC70" s="84"/>
      <c r="LD70" s="84"/>
      <c r="LE70" s="84"/>
      <c r="LF70" s="84"/>
      <c r="LG70" s="84"/>
      <c r="LH70" s="84"/>
      <c r="LI70" s="84"/>
      <c r="LJ70" s="84"/>
      <c r="LK70" s="84"/>
      <c r="LL70" s="84"/>
      <c r="LM70" s="84"/>
      <c r="LN70" s="84"/>
      <c r="LO70" s="84"/>
      <c r="LP70" s="84"/>
      <c r="LQ70" s="84"/>
      <c r="LR70" s="84"/>
      <c r="LS70" s="84"/>
      <c r="LT70" s="84"/>
      <c r="LU70" s="84"/>
      <c r="LV70" s="84"/>
      <c r="LW70" s="84"/>
      <c r="LX70" s="84"/>
      <c r="LY70" s="84"/>
      <c r="LZ70" s="84"/>
      <c r="MA70" s="84"/>
      <c r="MB70" s="84"/>
      <c r="MC70" s="84"/>
      <c r="MD70" s="84"/>
      <c r="ME70" s="84"/>
      <c r="MF70" s="84"/>
      <c r="MG70" s="84"/>
      <c r="MH70" s="84"/>
      <c r="MI70" s="84"/>
      <c r="MJ70" s="84"/>
      <c r="MK70" s="84"/>
      <c r="ML70" s="84"/>
      <c r="MM70" s="84"/>
      <c r="MN70" s="84"/>
      <c r="MO70" s="84"/>
      <c r="MP70" s="84"/>
      <c r="MQ70" s="84"/>
      <c r="MR70" s="84"/>
      <c r="MS70" s="84"/>
      <c r="MT70" s="84"/>
      <c r="MU70" s="84"/>
      <c r="MV70" s="84"/>
      <c r="MW70" s="84"/>
      <c r="MX70" s="84"/>
      <c r="MY70" s="84"/>
      <c r="MZ70" s="84"/>
      <c r="NA70" s="84"/>
      <c r="NB70" s="84"/>
      <c r="NC70" s="84"/>
      <c r="ND70" s="84"/>
      <c r="NE70" s="84"/>
      <c r="NF70" s="84"/>
      <c r="NG70" s="84"/>
      <c r="NH70" s="84"/>
      <c r="NI70" s="84"/>
      <c r="NJ70" s="84"/>
      <c r="NK70" s="84"/>
      <c r="NL70" s="84"/>
      <c r="NM70" s="84"/>
      <c r="NN70" s="84"/>
      <c r="NO70" s="84"/>
      <c r="NP70" s="84"/>
      <c r="NQ70" s="84"/>
      <c r="NR70" s="84"/>
      <c r="NS70" s="84"/>
      <c r="NT70" s="84"/>
      <c r="NU70" s="84"/>
      <c r="NV70" s="84"/>
      <c r="NW70" s="84"/>
      <c r="NX70" s="84"/>
      <c r="NY70" s="84"/>
      <c r="NZ70" s="84"/>
      <c r="OA70" s="84"/>
      <c r="OB70" s="84"/>
      <c r="OC70" s="84"/>
      <c r="OD70" s="84"/>
      <c r="OE70" s="84"/>
      <c r="OF70" s="84"/>
      <c r="OG70" s="84"/>
      <c r="OH70" s="84"/>
      <c r="OI70" s="84"/>
      <c r="OJ70" s="84"/>
      <c r="OK70" s="84"/>
      <c r="OL70" s="84"/>
      <c r="OM70" s="84"/>
      <c r="ON70" s="84"/>
      <c r="OO70" s="84"/>
      <c r="OP70" s="84"/>
      <c r="OQ70" s="84"/>
      <c r="OR70" s="84"/>
      <c r="OS70" s="84"/>
      <c r="OT70" s="84"/>
      <c r="OU70" s="84"/>
      <c r="OV70" s="84"/>
      <c r="OW70" s="84"/>
      <c r="OX70" s="84"/>
      <c r="OY70" s="84"/>
      <c r="OZ70" s="84"/>
      <c r="PA70" s="84"/>
      <c r="PB70" s="84"/>
      <c r="PC70" s="84"/>
      <c r="PD70" s="84"/>
      <c r="PE70" s="84"/>
      <c r="PF70" s="84"/>
      <c r="PG70" s="84"/>
      <c r="PH70" s="84"/>
      <c r="PI70" s="84"/>
      <c r="PJ70" s="84"/>
      <c r="PK70" s="84"/>
      <c r="PL70" s="84"/>
      <c r="PM70" s="84"/>
      <c r="PN70" s="84"/>
      <c r="PO70" s="84"/>
      <c r="PP70" s="84"/>
      <c r="PQ70" s="84"/>
      <c r="PR70" s="84"/>
      <c r="PS70" s="84"/>
      <c r="PT70" s="84"/>
      <c r="PU70" s="84"/>
      <c r="PV70" s="84"/>
      <c r="PW70" s="84"/>
      <c r="PX70" s="84"/>
      <c r="PY70" s="84"/>
      <c r="PZ70" s="84"/>
      <c r="QA70" s="84"/>
      <c r="QB70" s="84"/>
      <c r="QC70" s="84"/>
      <c r="QD70" s="84"/>
      <c r="QE70" s="84"/>
      <c r="QF70" s="84"/>
      <c r="QG70" s="84"/>
      <c r="QH70" s="84"/>
      <c r="QI70" s="84"/>
      <c r="QJ70" s="84"/>
      <c r="QK70" s="84"/>
      <c r="QL70" s="84"/>
      <c r="QM70" s="84"/>
      <c r="QN70" s="84"/>
      <c r="QO70" s="84"/>
      <c r="QP70" s="84"/>
      <c r="QQ70" s="84"/>
      <c r="QR70" s="84"/>
      <c r="QS70" s="84"/>
      <c r="QT70" s="84"/>
      <c r="QU70" s="84"/>
      <c r="QV70" s="84"/>
      <c r="QW70" s="84"/>
      <c r="QX70" s="84"/>
      <c r="QY70" s="84"/>
      <c r="QZ70" s="84"/>
      <c r="RA70" s="84"/>
      <c r="RB70" s="84"/>
      <c r="RC70" s="84"/>
      <c r="RD70" s="84"/>
      <c r="RE70" s="84"/>
      <c r="RF70" s="84"/>
      <c r="RG70" s="84"/>
      <c r="RH70" s="84"/>
      <c r="RI70" s="84"/>
      <c r="RJ70" s="84"/>
      <c r="RK70" s="84"/>
      <c r="RL70" s="84"/>
      <c r="RM70" s="84"/>
      <c r="RN70" s="84"/>
      <c r="RO70" s="84"/>
      <c r="RP70" s="84"/>
      <c r="RQ70" s="84"/>
      <c r="RR70" s="84"/>
      <c r="RS70" s="84"/>
      <c r="RT70" s="84"/>
      <c r="RU70" s="84"/>
      <c r="RV70" s="84"/>
      <c r="RW70" s="84"/>
      <c r="RX70" s="84"/>
      <c r="RY70" s="84"/>
      <c r="RZ70" s="84"/>
      <c r="SA70" s="84"/>
      <c r="SB70" s="84"/>
      <c r="SC70" s="84"/>
      <c r="SD70" s="84"/>
      <c r="SE70" s="84"/>
      <c r="SF70" s="84"/>
      <c r="SG70" s="84"/>
      <c r="SH70" s="84"/>
      <c r="SI70" s="84"/>
      <c r="SJ70" s="84"/>
      <c r="SK70" s="84"/>
      <c r="SL70" s="84"/>
      <c r="SM70" s="84"/>
      <c r="SN70" s="84"/>
      <c r="SO70" s="84"/>
      <c r="SP70" s="84"/>
      <c r="SQ70" s="84"/>
      <c r="SR70" s="84"/>
      <c r="SS70" s="84"/>
      <c r="ST70" s="84"/>
      <c r="SU70" s="84"/>
      <c r="SV70" s="84"/>
      <c r="SW70" s="84"/>
      <c r="SX70" s="84"/>
      <c r="SY70" s="84"/>
      <c r="SZ70" s="84"/>
      <c r="TA70" s="84"/>
      <c r="TB70" s="84"/>
      <c r="TC70" s="84"/>
      <c r="TD70" s="84"/>
      <c r="TE70" s="84"/>
      <c r="TF70" s="84"/>
      <c r="TG70" s="84"/>
      <c r="TH70" s="84"/>
      <c r="TI70" s="84"/>
      <c r="TJ70" s="84"/>
      <c r="TK70" s="84"/>
      <c r="TL70" s="84"/>
      <c r="TM70" s="84"/>
      <c r="TN70" s="84"/>
      <c r="TO70" s="84"/>
      <c r="TP70" s="84"/>
      <c r="TQ70" s="84"/>
      <c r="TR70" s="84"/>
      <c r="TS70" s="84"/>
      <c r="TT70" s="84"/>
      <c r="TU70" s="84"/>
      <c r="TV70" s="84"/>
      <c r="TW70" s="84"/>
      <c r="TX70" s="84"/>
      <c r="TY70" s="84"/>
      <c r="TZ70" s="84"/>
      <c r="UA70" s="84"/>
      <c r="UB70" s="84"/>
      <c r="UC70" s="84"/>
      <c r="UD70" s="84"/>
      <c r="UE70" s="84"/>
      <c r="UF70" s="84"/>
      <c r="UG70" s="84"/>
      <c r="UH70" s="84"/>
      <c r="UI70" s="84"/>
      <c r="UJ70" s="84"/>
      <c r="UK70" s="84"/>
      <c r="UL70" s="84"/>
      <c r="UM70" s="84"/>
      <c r="UN70" s="84"/>
      <c r="UO70" s="84"/>
      <c r="UP70" s="84"/>
      <c r="UQ70" s="84"/>
      <c r="UR70" s="84"/>
      <c r="US70" s="84"/>
      <c r="UT70" s="84"/>
      <c r="UU70" s="84"/>
      <c r="UV70" s="84"/>
      <c r="UW70" s="84"/>
      <c r="UX70" s="84"/>
      <c r="UY70" s="84"/>
      <c r="UZ70" s="84"/>
      <c r="VA70" s="84"/>
      <c r="VB70" s="84"/>
      <c r="VC70" s="84"/>
      <c r="VD70" s="84"/>
      <c r="VE70" s="84"/>
      <c r="VF70" s="84"/>
      <c r="VG70" s="84"/>
      <c r="VH70" s="84"/>
      <c r="VI70" s="84"/>
      <c r="VJ70" s="84"/>
      <c r="VK70" s="84"/>
      <c r="VL70" s="84"/>
      <c r="VM70" s="84"/>
      <c r="VN70" s="84"/>
      <c r="VO70" s="84"/>
      <c r="VP70" s="84"/>
      <c r="VQ70" s="84"/>
      <c r="VR70" s="84"/>
      <c r="VS70" s="84"/>
      <c r="VT70" s="84"/>
      <c r="VU70" s="84"/>
      <c r="VV70" s="84"/>
      <c r="VW70" s="84"/>
      <c r="VX70" s="84"/>
      <c r="VY70" s="84"/>
      <c r="VZ70" s="84"/>
      <c r="WA70" s="84"/>
      <c r="WB70" s="84"/>
      <c r="WC70" s="84"/>
      <c r="WD70" s="84"/>
      <c r="WE70" s="84"/>
      <c r="WF70" s="84"/>
      <c r="WG70" s="84"/>
      <c r="WH70" s="84"/>
      <c r="WI70" s="84"/>
      <c r="WJ70" s="84"/>
      <c r="WK70" s="84"/>
      <c r="WL70" s="84"/>
      <c r="WM70" s="84"/>
      <c r="WN70" s="84"/>
      <c r="WO70" s="84"/>
      <c r="WP70" s="84"/>
      <c r="WQ70" s="84"/>
      <c r="WR70" s="84"/>
      <c r="WS70" s="84"/>
      <c r="WT70" s="84"/>
      <c r="WU70" s="84"/>
      <c r="WV70" s="84"/>
      <c r="WW70" s="84"/>
      <c r="WX70" s="84"/>
      <c r="WY70" s="84"/>
      <c r="WZ70" s="84"/>
      <c r="XA70" s="84"/>
      <c r="XB70" s="84"/>
      <c r="XC70" s="84"/>
      <c r="XD70" s="84"/>
      <c r="XE70" s="84"/>
      <c r="XF70" s="84"/>
      <c r="XG70" s="84"/>
      <c r="XH70" s="84"/>
      <c r="XI70" s="84"/>
      <c r="XJ70" s="84"/>
      <c r="XK70" s="84"/>
      <c r="XL70" s="84"/>
      <c r="XM70" s="84"/>
      <c r="XN70" s="84"/>
      <c r="XO70" s="84"/>
      <c r="XP70" s="84"/>
      <c r="XQ70" s="84"/>
      <c r="XR70" s="84"/>
      <c r="XS70" s="84"/>
      <c r="XT70" s="84"/>
      <c r="XU70" s="84"/>
      <c r="XV70" s="84"/>
      <c r="XW70" s="84"/>
      <c r="XX70" s="84"/>
      <c r="XY70" s="84"/>
      <c r="XZ70" s="84"/>
      <c r="YA70" s="84"/>
      <c r="YB70" s="84"/>
      <c r="YC70" s="84"/>
      <c r="YD70" s="84"/>
      <c r="YE70" s="84"/>
      <c r="YF70" s="84"/>
      <c r="YG70" s="84"/>
      <c r="YH70" s="84"/>
      <c r="YI70" s="84"/>
      <c r="YJ70" s="84"/>
      <c r="YK70" s="84"/>
      <c r="YL70" s="84"/>
      <c r="YM70" s="84"/>
      <c r="YN70" s="84"/>
      <c r="YO70" s="84"/>
      <c r="YP70" s="84"/>
      <c r="YQ70" s="84"/>
      <c r="YR70" s="84"/>
      <c r="YS70" s="84"/>
      <c r="YT70" s="84"/>
      <c r="YU70" s="84"/>
      <c r="YV70" s="84"/>
      <c r="YW70" s="84"/>
      <c r="YX70" s="84"/>
      <c r="YY70" s="84"/>
      <c r="YZ70" s="84"/>
      <c r="ZA70" s="84"/>
      <c r="ZB70" s="84"/>
      <c r="ZC70" s="84"/>
      <c r="ZD70" s="84"/>
      <c r="ZE70" s="84"/>
      <c r="ZF70" s="84"/>
      <c r="ZG70" s="84"/>
      <c r="ZH70" s="84"/>
      <c r="ZI70" s="84"/>
      <c r="ZJ70" s="84"/>
      <c r="ZK70" s="84"/>
      <c r="ZL70" s="84"/>
      <c r="ZM70" s="84"/>
      <c r="ZN70" s="84"/>
      <c r="ZO70" s="84"/>
      <c r="ZP70" s="84"/>
      <c r="ZQ70" s="84"/>
      <c r="ZR70" s="84"/>
      <c r="ZS70" s="84"/>
      <c r="ZT70" s="84"/>
      <c r="ZU70" s="84"/>
      <c r="ZV70" s="84"/>
      <c r="ZW70" s="84"/>
      <c r="ZX70" s="84"/>
      <c r="ZY70" s="84"/>
      <c r="ZZ70" s="84"/>
      <c r="AAA70" s="84"/>
      <c r="AAB70" s="84"/>
      <c r="AAC70" s="84"/>
      <c r="AAD70" s="84"/>
      <c r="AAE70" s="84"/>
      <c r="AAF70" s="84"/>
      <c r="AAG70" s="84"/>
      <c r="AAH70" s="84"/>
      <c r="AAI70" s="84"/>
      <c r="AAJ70" s="84"/>
      <c r="AAK70" s="84"/>
      <c r="AAL70" s="84"/>
      <c r="AAM70" s="84"/>
      <c r="AAN70" s="84"/>
      <c r="AAO70" s="84"/>
      <c r="AAP70" s="84"/>
      <c r="AAQ70" s="84"/>
      <c r="AAR70" s="84"/>
      <c r="AAS70" s="84"/>
      <c r="AAT70" s="84"/>
      <c r="AAU70" s="84"/>
      <c r="AAV70" s="84"/>
      <c r="AAW70" s="84"/>
      <c r="AAX70" s="84"/>
      <c r="AAY70" s="84"/>
      <c r="AAZ70" s="84"/>
      <c r="ABA70" s="84"/>
      <c r="ABB70" s="84"/>
      <c r="ABC70" s="84"/>
      <c r="ABD70" s="84"/>
      <c r="ABE70" s="84"/>
      <c r="ABF70" s="84"/>
      <c r="ABG70" s="84"/>
      <c r="ABH70" s="84"/>
      <c r="ABI70" s="84"/>
      <c r="ABJ70" s="84"/>
      <c r="ABK70" s="84"/>
      <c r="ABL70" s="84"/>
      <c r="ABM70" s="84"/>
      <c r="ABN70" s="84"/>
      <c r="ABO70" s="84"/>
      <c r="ABP70" s="84"/>
      <c r="ABQ70" s="84"/>
      <c r="ABR70" s="84"/>
      <c r="ABS70" s="84"/>
      <c r="ABT70" s="84"/>
      <c r="ABU70" s="84"/>
      <c r="ABV70" s="84"/>
      <c r="ABW70" s="84"/>
      <c r="ABX70" s="84"/>
      <c r="ABY70" s="84"/>
      <c r="ABZ70" s="84"/>
      <c r="ACA70" s="84"/>
      <c r="ACB70" s="84"/>
      <c r="ACC70" s="84"/>
      <c r="ACD70" s="84"/>
      <c r="ACE70" s="84"/>
      <c r="ACF70" s="84"/>
      <c r="ACG70" s="84"/>
      <c r="ACH70" s="84"/>
      <c r="ACI70" s="84"/>
      <c r="ACJ70" s="84"/>
      <c r="ACK70" s="84"/>
      <c r="ACL70" s="84"/>
      <c r="ACM70" s="84"/>
      <c r="ACN70" s="84"/>
      <c r="ACO70" s="84"/>
      <c r="ACP70" s="84"/>
      <c r="ACQ70" s="84"/>
      <c r="ACR70" s="84"/>
      <c r="ACS70" s="84"/>
      <c r="ACT70" s="84"/>
      <c r="ACU70" s="84"/>
      <c r="ACV70" s="84"/>
      <c r="ACW70" s="84"/>
      <c r="ACX70" s="84"/>
      <c r="ACY70" s="84"/>
      <c r="ACZ70" s="84"/>
      <c r="ADA70" s="84"/>
      <c r="ADB70" s="84"/>
      <c r="ADC70" s="84"/>
      <c r="ADD70" s="84"/>
      <c r="ADE70" s="84"/>
      <c r="ADF70" s="84"/>
      <c r="ADG70" s="84"/>
      <c r="ADH70" s="84"/>
      <c r="ADI70" s="84"/>
      <c r="ADJ70" s="84"/>
      <c r="ADK70" s="84"/>
      <c r="ADL70" s="84"/>
      <c r="ADM70" s="84"/>
      <c r="ADN70" s="84"/>
      <c r="ADO70" s="84"/>
      <c r="ADP70" s="84"/>
      <c r="ADQ70" s="84"/>
      <c r="ADR70" s="84"/>
      <c r="ADS70" s="84"/>
      <c r="ADT70" s="84"/>
      <c r="ADU70" s="84"/>
      <c r="ADV70" s="84"/>
      <c r="ADW70" s="84"/>
      <c r="ADX70" s="84"/>
      <c r="ADY70" s="84"/>
      <c r="ADZ70" s="84"/>
      <c r="AEA70" s="84"/>
      <c r="AEB70" s="84"/>
      <c r="AEC70" s="84"/>
      <c r="AED70" s="84"/>
      <c r="AEE70" s="84"/>
      <c r="AEF70" s="84"/>
      <c r="AEG70" s="84"/>
      <c r="AEH70" s="84"/>
      <c r="AEI70" s="84"/>
      <c r="AEJ70" s="84"/>
      <c r="AEK70" s="84"/>
      <c r="AEL70" s="84"/>
      <c r="AEM70" s="84"/>
      <c r="AEN70" s="84"/>
      <c r="AEO70" s="84"/>
      <c r="AEP70" s="84"/>
      <c r="AEQ70" s="84"/>
      <c r="AER70" s="84"/>
      <c r="AES70" s="84"/>
      <c r="AET70" s="84"/>
      <c r="AEU70" s="84"/>
      <c r="AEV70" s="84"/>
      <c r="AEW70" s="84"/>
      <c r="AEX70" s="84"/>
      <c r="AEY70" s="84"/>
      <c r="AEZ70" s="84"/>
      <c r="AFA70" s="84"/>
      <c r="AFB70" s="84"/>
      <c r="AFC70" s="84"/>
      <c r="AFD70" s="84"/>
      <c r="AFE70" s="84"/>
      <c r="AFF70" s="84"/>
      <c r="AFG70" s="84"/>
      <c r="AFH70" s="84"/>
      <c r="AFI70" s="84"/>
      <c r="AFJ70" s="84"/>
      <c r="AFK70" s="84"/>
      <c r="AFL70" s="84"/>
      <c r="AFM70" s="84"/>
      <c r="AFN70" s="84"/>
      <c r="AFO70" s="84"/>
      <c r="AFP70" s="84"/>
      <c r="AFQ70" s="84"/>
      <c r="AFR70" s="84"/>
      <c r="AFS70" s="84"/>
      <c r="AFT70" s="84"/>
      <c r="AFU70" s="84"/>
      <c r="AFV70" s="84"/>
      <c r="AFW70" s="84"/>
      <c r="AFX70" s="84"/>
      <c r="AFY70" s="84"/>
      <c r="AFZ70" s="84"/>
      <c r="AGA70" s="84"/>
      <c r="AGB70" s="84"/>
      <c r="AGC70" s="84"/>
      <c r="AGD70" s="84"/>
      <c r="AGE70" s="84"/>
      <c r="AGF70" s="84"/>
      <c r="AGG70" s="84"/>
      <c r="AGH70" s="84"/>
      <c r="AGI70" s="84"/>
      <c r="AGJ70" s="84"/>
      <c r="AGK70" s="84"/>
      <c r="AGL70" s="84"/>
      <c r="AGM70" s="84"/>
      <c r="AGN70" s="84"/>
      <c r="AGO70" s="84"/>
      <c r="AGP70" s="84"/>
      <c r="AGQ70" s="84"/>
      <c r="AGR70" s="84"/>
      <c r="AGS70" s="84"/>
      <c r="AGT70" s="84"/>
      <c r="AGU70" s="84"/>
      <c r="AGV70" s="84"/>
      <c r="AGW70" s="84"/>
      <c r="AGX70" s="84"/>
      <c r="AGY70" s="84"/>
      <c r="AGZ70" s="84"/>
      <c r="AHA70" s="84"/>
      <c r="AHB70" s="84"/>
      <c r="AHC70" s="84"/>
      <c r="AHD70" s="84"/>
      <c r="AHE70" s="84"/>
      <c r="AHF70" s="84"/>
      <c r="AHG70" s="84"/>
      <c r="AHH70" s="84"/>
      <c r="AHI70" s="84"/>
      <c r="AHJ70" s="84"/>
      <c r="AHK70" s="84"/>
      <c r="AHL70" s="84"/>
      <c r="AHM70" s="84"/>
      <c r="AHN70" s="84"/>
      <c r="AHO70" s="84"/>
      <c r="AHP70" s="84"/>
      <c r="AHQ70" s="84"/>
      <c r="AHR70" s="84"/>
      <c r="AHS70" s="84"/>
      <c r="AHT70" s="84"/>
      <c r="AHU70" s="84"/>
      <c r="AHV70" s="84"/>
      <c r="AHW70" s="84"/>
      <c r="AHX70" s="84"/>
      <c r="AHY70" s="84"/>
      <c r="AHZ70" s="84"/>
      <c r="AIA70" s="84"/>
      <c r="AIB70" s="84"/>
      <c r="AIC70" s="84"/>
      <c r="AID70" s="84"/>
      <c r="AIE70" s="84"/>
      <c r="AIF70" s="84"/>
      <c r="AIG70" s="84"/>
      <c r="AIH70" s="84"/>
      <c r="AII70" s="84"/>
      <c r="AIJ70" s="84"/>
      <c r="AIK70" s="84"/>
      <c r="AIL70" s="84"/>
      <c r="AIM70" s="84"/>
      <c r="AIN70" s="84"/>
      <c r="AIO70" s="84"/>
      <c r="AIP70" s="84"/>
      <c r="AIQ70" s="84"/>
      <c r="AIR70" s="84"/>
      <c r="AIS70" s="84"/>
      <c r="AIT70" s="84"/>
      <c r="AIU70" s="84"/>
      <c r="AIV70" s="84"/>
      <c r="AIW70" s="84"/>
      <c r="AIX70" s="84"/>
      <c r="AIY70" s="84"/>
      <c r="AIZ70" s="84"/>
      <c r="AJA70" s="84"/>
      <c r="AJB70" s="84"/>
      <c r="AJC70" s="84"/>
      <c r="AJD70" s="84"/>
      <c r="AJE70" s="84"/>
      <c r="AJF70" s="84"/>
      <c r="AJG70" s="84"/>
      <c r="AJH70" s="84"/>
      <c r="AJI70" s="84"/>
      <c r="AJJ70" s="84"/>
      <c r="AJK70" s="84"/>
      <c r="AJL70" s="84"/>
      <c r="AJM70" s="84"/>
      <c r="AJN70" s="84"/>
      <c r="AJO70" s="84"/>
      <c r="AJP70" s="84"/>
      <c r="AJQ70" s="84"/>
      <c r="AJR70" s="84"/>
      <c r="AJS70" s="84"/>
      <c r="AJT70" s="84"/>
      <c r="AJU70" s="84"/>
      <c r="AJV70" s="84"/>
      <c r="AJW70" s="84"/>
      <c r="AJX70" s="84"/>
      <c r="AJY70" s="84"/>
      <c r="AJZ70" s="84"/>
      <c r="AKA70" s="84"/>
      <c r="AKB70" s="84"/>
      <c r="AKC70" s="84"/>
      <c r="AKD70" s="84"/>
      <c r="AKE70" s="84"/>
      <c r="AKF70" s="84"/>
      <c r="AKG70" s="84"/>
      <c r="AKH70" s="84"/>
      <c r="AKI70" s="84"/>
      <c r="AKJ70" s="84"/>
      <c r="AKK70" s="84"/>
      <c r="AKL70" s="84"/>
      <c r="AKM70" s="84"/>
      <c r="AKN70" s="84"/>
      <c r="AKO70" s="84"/>
      <c r="AKP70" s="84"/>
      <c r="AKQ70" s="84"/>
      <c r="AKR70" s="84"/>
      <c r="AKS70" s="84"/>
      <c r="AKT70" s="84"/>
      <c r="AKU70" s="84"/>
      <c r="AKV70" s="84"/>
      <c r="AKW70" s="84"/>
      <c r="AKX70" s="84"/>
      <c r="AKY70" s="84"/>
      <c r="AKZ70" s="84"/>
      <c r="ALA70" s="84"/>
      <c r="ALB70" s="84"/>
      <c r="ALC70" s="84"/>
      <c r="ALD70" s="84"/>
      <c r="ALE70" s="84"/>
      <c r="ALF70" s="84"/>
      <c r="ALG70" s="84"/>
      <c r="ALH70" s="84"/>
      <c r="ALI70" s="84"/>
      <c r="ALJ70" s="84"/>
      <c r="ALK70" s="84"/>
      <c r="ALL70" s="84"/>
      <c r="ALM70" s="84"/>
      <c r="ALN70" s="84"/>
      <c r="ALO70" s="84"/>
      <c r="ALP70" s="84"/>
      <c r="ALQ70" s="84"/>
      <c r="ALR70" s="84"/>
      <c r="ALS70" s="84"/>
      <c r="ALT70" s="84"/>
      <c r="ALU70" s="84"/>
      <c r="ALV70" s="84"/>
      <c r="ALW70" s="84"/>
      <c r="ALX70" s="84"/>
      <c r="ALY70" s="84"/>
      <c r="ALZ70" s="84"/>
      <c r="AMA70" s="84"/>
      <c r="AMB70" s="84"/>
      <c r="AMC70" s="84"/>
      <c r="AMD70" s="84"/>
      <c r="AME70" s="84"/>
      <c r="AMF70" s="84"/>
      <c r="AMG70" s="84"/>
      <c r="AMH70" s="84"/>
      <c r="AMI70" s="84"/>
      <c r="AMJ70" s="84"/>
      <c r="AMK70" s="84"/>
      <c r="AML70" s="84"/>
      <c r="AMM70" s="84"/>
      <c r="AMN70" s="84"/>
      <c r="AMO70" s="84"/>
      <c r="AMP70" s="84"/>
      <c r="AMQ70" s="84"/>
      <c r="AMR70" s="84"/>
      <c r="AMS70" s="84"/>
      <c r="AMT70" s="84"/>
      <c r="AMU70" s="84"/>
      <c r="AMV70" s="84"/>
      <c r="AMW70" s="84"/>
      <c r="AMX70" s="84"/>
      <c r="AMY70" s="84"/>
      <c r="AMZ70" s="84"/>
      <c r="ANA70" s="84"/>
      <c r="ANB70" s="84"/>
      <c r="ANC70" s="84"/>
      <c r="AND70" s="84"/>
      <c r="ANE70" s="84"/>
      <c r="ANF70" s="84"/>
      <c r="ANG70" s="84"/>
      <c r="ANH70" s="84"/>
      <c r="ANI70" s="84"/>
      <c r="ANJ70" s="84"/>
      <c r="ANK70" s="84"/>
      <c r="ANL70" s="84"/>
      <c r="ANM70" s="84"/>
      <c r="ANN70" s="84"/>
      <c r="ANO70" s="84"/>
      <c r="ANP70" s="84"/>
      <c r="ANQ70" s="84"/>
      <c r="ANR70" s="84"/>
      <c r="ANS70" s="84"/>
      <c r="ANT70" s="84"/>
      <c r="ANU70" s="84"/>
      <c r="ANV70" s="84"/>
      <c r="ANW70" s="84"/>
      <c r="ANX70" s="84"/>
      <c r="ANY70" s="84"/>
      <c r="ANZ70" s="84"/>
      <c r="AOA70" s="84"/>
      <c r="AOB70" s="84"/>
      <c r="AOC70" s="84"/>
      <c r="AOD70" s="84"/>
      <c r="AOE70" s="84"/>
      <c r="AOF70" s="84"/>
      <c r="AOG70" s="84"/>
      <c r="AOH70" s="84"/>
      <c r="AOI70" s="84"/>
      <c r="AOJ70" s="84"/>
      <c r="AOK70" s="84"/>
      <c r="AOL70" s="84"/>
      <c r="AOM70" s="84"/>
      <c r="AON70" s="84"/>
      <c r="AOO70" s="84"/>
      <c r="AOP70" s="84"/>
      <c r="AOQ70" s="84"/>
      <c r="AOR70" s="84"/>
      <c r="AOS70" s="84"/>
      <c r="AOT70" s="84"/>
      <c r="AOU70" s="84"/>
      <c r="AOV70" s="84"/>
      <c r="AOW70" s="84"/>
      <c r="AOX70" s="84"/>
      <c r="AOY70" s="84"/>
      <c r="AOZ70" s="84"/>
      <c r="APA70" s="84"/>
      <c r="APB70" s="84"/>
      <c r="APC70" s="84"/>
      <c r="APD70" s="84"/>
      <c r="APE70" s="84"/>
      <c r="APF70" s="84"/>
      <c r="APG70" s="84"/>
      <c r="APH70" s="84"/>
      <c r="API70" s="84"/>
      <c r="APJ70" s="84"/>
      <c r="APK70" s="84"/>
      <c r="APL70" s="84"/>
      <c r="APM70" s="84"/>
      <c r="APN70" s="84"/>
      <c r="APO70" s="84"/>
      <c r="APP70" s="84"/>
      <c r="APQ70" s="84"/>
      <c r="APR70" s="84"/>
      <c r="APS70" s="84"/>
      <c r="APT70" s="84"/>
      <c r="APU70" s="84"/>
      <c r="APV70" s="84"/>
      <c r="APW70" s="84"/>
      <c r="APX70" s="84"/>
      <c r="APY70" s="84"/>
      <c r="APZ70" s="84"/>
      <c r="AQA70" s="84"/>
      <c r="AQB70" s="84"/>
      <c r="AQC70" s="84"/>
      <c r="AQD70" s="84"/>
      <c r="AQE70" s="84"/>
      <c r="AQF70" s="84"/>
      <c r="AQG70" s="84"/>
      <c r="AQH70" s="84"/>
      <c r="AQI70" s="84"/>
      <c r="AQJ70" s="84"/>
      <c r="AQK70" s="84"/>
      <c r="AQL70" s="84"/>
      <c r="AQM70" s="84"/>
      <c r="AQN70" s="84"/>
      <c r="AQO70" s="84"/>
      <c r="AQP70" s="84"/>
      <c r="AQQ70" s="84"/>
      <c r="AQR70" s="84"/>
      <c r="AQS70" s="84"/>
      <c r="AQT70" s="84"/>
      <c r="AQU70" s="84"/>
      <c r="AQV70" s="84"/>
      <c r="AQW70" s="84"/>
      <c r="AQX70" s="84"/>
      <c r="AQY70" s="84"/>
      <c r="AQZ70" s="84"/>
      <c r="ARA70" s="84"/>
      <c r="ARB70" s="84"/>
      <c r="ARC70" s="84"/>
      <c r="ARD70" s="84"/>
      <c r="ARE70" s="84"/>
      <c r="ARF70" s="84"/>
      <c r="ARG70" s="84"/>
      <c r="ARH70" s="84"/>
      <c r="ARI70" s="84"/>
      <c r="ARJ70" s="84"/>
      <c r="ARK70" s="84"/>
      <c r="ARL70" s="84"/>
      <c r="ARM70" s="84"/>
      <c r="ARN70" s="84"/>
      <c r="ARO70" s="84"/>
      <c r="ARP70" s="84"/>
      <c r="ARQ70" s="84"/>
      <c r="ARR70" s="84"/>
      <c r="ARS70" s="84"/>
      <c r="ART70" s="84"/>
      <c r="ARU70" s="84"/>
      <c r="ARV70" s="84"/>
      <c r="ARW70" s="84"/>
      <c r="ARX70" s="84"/>
      <c r="ARY70" s="84"/>
      <c r="ARZ70" s="84"/>
      <c r="ASA70" s="84"/>
      <c r="ASB70" s="84"/>
      <c r="ASC70" s="84"/>
      <c r="ASD70" s="84"/>
      <c r="ASE70" s="84"/>
      <c r="ASF70" s="84"/>
      <c r="ASG70" s="84"/>
      <c r="ASH70" s="84"/>
      <c r="ASI70" s="84"/>
      <c r="ASJ70" s="84"/>
      <c r="ASK70" s="84"/>
      <c r="ASL70" s="84"/>
      <c r="ASM70" s="84"/>
      <c r="ASN70" s="84"/>
      <c r="ASO70" s="84"/>
      <c r="ASP70" s="84"/>
      <c r="ASQ70" s="84"/>
      <c r="ASR70" s="84"/>
      <c r="ASS70" s="84"/>
      <c r="AST70" s="84"/>
      <c r="ASU70" s="84"/>
      <c r="ASV70" s="84"/>
      <c r="ASW70" s="84"/>
      <c r="ASX70" s="84"/>
      <c r="ASY70" s="84"/>
      <c r="ASZ70" s="84"/>
      <c r="ATA70" s="84"/>
      <c r="ATB70" s="84"/>
      <c r="ATC70" s="84"/>
      <c r="ATD70" s="84"/>
      <c r="ATE70" s="84"/>
      <c r="ATF70" s="84"/>
      <c r="ATG70" s="84"/>
      <c r="ATH70" s="84"/>
      <c r="ATI70" s="84"/>
      <c r="ATJ70" s="84"/>
      <c r="ATK70" s="84"/>
      <c r="ATL70" s="84"/>
      <c r="ATM70" s="84"/>
      <c r="ATN70" s="84"/>
      <c r="ATO70" s="84"/>
      <c r="ATP70" s="84"/>
      <c r="ATQ70" s="84"/>
      <c r="ATR70" s="84"/>
      <c r="ATS70" s="84"/>
      <c r="ATT70" s="84"/>
      <c r="ATU70" s="84"/>
      <c r="ATV70" s="84"/>
      <c r="ATW70" s="84"/>
      <c r="ATX70" s="84"/>
      <c r="ATY70" s="84"/>
      <c r="ATZ70" s="84"/>
      <c r="AUA70" s="84"/>
      <c r="AUB70" s="84"/>
      <c r="AUC70" s="84"/>
      <c r="AUD70" s="84"/>
      <c r="AUE70" s="84"/>
      <c r="AUF70" s="84"/>
      <c r="AUG70" s="84"/>
      <c r="AUH70" s="84"/>
      <c r="AUI70" s="84"/>
      <c r="AUJ70" s="84"/>
      <c r="AUK70" s="84"/>
      <c r="AUL70" s="84"/>
      <c r="AUM70" s="84"/>
      <c r="AUN70" s="84"/>
      <c r="AUO70" s="84"/>
      <c r="AUP70" s="84"/>
      <c r="AUQ70" s="84"/>
      <c r="AUR70" s="84"/>
      <c r="AUS70" s="84"/>
      <c r="AUT70" s="84"/>
      <c r="AUU70" s="84"/>
      <c r="AUV70" s="84"/>
      <c r="AUW70" s="84"/>
      <c r="AUX70" s="84"/>
      <c r="AUY70" s="84"/>
      <c r="AUZ70" s="84"/>
      <c r="AVA70" s="84"/>
      <c r="AVB70" s="84"/>
      <c r="AVC70" s="84"/>
      <c r="AVD70" s="84"/>
      <c r="AVE70" s="84"/>
      <c r="AVF70" s="84"/>
      <c r="AVG70" s="84"/>
      <c r="AVH70" s="84"/>
      <c r="AVI70" s="84"/>
      <c r="AVJ70" s="84"/>
      <c r="AVK70" s="84"/>
      <c r="AVL70" s="84"/>
      <c r="AVM70" s="84"/>
      <c r="AVN70" s="84"/>
      <c r="AVO70" s="84"/>
      <c r="AVP70" s="84"/>
      <c r="AVQ70" s="84"/>
      <c r="AVR70" s="84"/>
      <c r="AVS70" s="84"/>
      <c r="AVT70" s="84"/>
      <c r="AVU70" s="84"/>
      <c r="AVV70" s="84"/>
      <c r="AVW70" s="84"/>
      <c r="AVX70" s="84"/>
      <c r="AVY70" s="84"/>
      <c r="AVZ70" s="84"/>
      <c r="AWA70" s="84"/>
      <c r="AWB70" s="84"/>
      <c r="AWC70" s="84"/>
      <c r="AWD70" s="84"/>
      <c r="AWE70" s="84"/>
      <c r="AWF70" s="84"/>
      <c r="AWG70" s="84"/>
      <c r="AWH70" s="84"/>
      <c r="AWI70" s="84"/>
      <c r="AWJ70" s="84"/>
      <c r="AWK70" s="84"/>
      <c r="AWL70" s="84"/>
      <c r="AWM70" s="84"/>
      <c r="AWN70" s="84"/>
      <c r="AWO70" s="84"/>
      <c r="AWP70" s="84"/>
      <c r="AWQ70" s="84"/>
      <c r="AWR70" s="84"/>
      <c r="AWS70" s="84"/>
      <c r="AWT70" s="84"/>
      <c r="AWU70" s="84"/>
      <c r="AWV70" s="84"/>
      <c r="AWW70" s="84"/>
      <c r="AWX70" s="84"/>
      <c r="AWY70" s="84"/>
      <c r="AWZ70" s="84"/>
      <c r="AXA70" s="84"/>
      <c r="AXB70" s="84"/>
      <c r="AXC70" s="84"/>
      <c r="AXD70" s="84"/>
      <c r="AXE70" s="84"/>
      <c r="AXF70" s="84"/>
      <c r="AXG70" s="84"/>
      <c r="AXH70" s="84"/>
      <c r="AXI70" s="84"/>
      <c r="AXJ70" s="84"/>
      <c r="AXK70" s="84"/>
      <c r="AXL70" s="84"/>
      <c r="AXM70" s="84"/>
      <c r="AXN70" s="84"/>
      <c r="AXO70" s="84"/>
      <c r="AXP70" s="84"/>
      <c r="AXQ70" s="84"/>
      <c r="AXR70" s="84"/>
      <c r="AXS70" s="84"/>
      <c r="AXT70" s="84"/>
      <c r="AXU70" s="84"/>
      <c r="AXV70" s="84"/>
      <c r="AXW70" s="84"/>
      <c r="AXX70" s="84"/>
      <c r="AXY70" s="84"/>
      <c r="AXZ70" s="84"/>
      <c r="AYA70" s="84"/>
      <c r="AYB70" s="84"/>
      <c r="AYC70" s="84"/>
      <c r="AYD70" s="84"/>
      <c r="AYE70" s="84"/>
      <c r="AYF70" s="84"/>
      <c r="AYG70" s="84"/>
      <c r="AYH70" s="84"/>
      <c r="AYI70" s="84"/>
      <c r="AYJ70" s="84"/>
      <c r="AYK70" s="84"/>
      <c r="AYL70" s="84"/>
      <c r="AYM70" s="84"/>
      <c r="AYN70" s="84"/>
      <c r="AYO70" s="84"/>
      <c r="AYP70" s="84"/>
      <c r="AYQ70" s="84"/>
      <c r="AYR70" s="84"/>
      <c r="AYS70" s="84"/>
      <c r="AYT70" s="84"/>
      <c r="AYU70" s="84"/>
      <c r="AYV70" s="84"/>
      <c r="AYW70" s="84"/>
      <c r="AYX70" s="84"/>
      <c r="AYY70" s="84"/>
      <c r="AYZ70" s="84"/>
      <c r="AZA70" s="84"/>
      <c r="AZB70" s="84"/>
      <c r="AZC70" s="84"/>
      <c r="AZD70" s="84"/>
      <c r="AZE70" s="84"/>
      <c r="AZF70" s="84"/>
      <c r="AZG70" s="84"/>
      <c r="AZH70" s="84"/>
      <c r="AZI70" s="84"/>
      <c r="AZJ70" s="84"/>
      <c r="AZK70" s="84"/>
      <c r="AZL70" s="84"/>
      <c r="AZM70" s="84"/>
      <c r="AZN70" s="84"/>
      <c r="AZO70" s="84"/>
      <c r="AZP70" s="84"/>
      <c r="AZQ70" s="84"/>
      <c r="AZR70" s="84"/>
      <c r="AZS70" s="84"/>
      <c r="AZT70" s="84"/>
      <c r="AZU70" s="84"/>
      <c r="AZV70" s="84"/>
      <c r="AZW70" s="84"/>
      <c r="AZX70" s="84"/>
      <c r="AZY70" s="84"/>
      <c r="AZZ70" s="84"/>
      <c r="BAA70" s="84"/>
      <c r="BAB70" s="84"/>
      <c r="BAC70" s="84"/>
      <c r="BAD70" s="84"/>
      <c r="BAE70" s="84"/>
      <c r="BAF70" s="84"/>
      <c r="BAG70" s="84"/>
      <c r="BAH70" s="84"/>
      <c r="BAI70" s="84"/>
      <c r="BAJ70" s="84"/>
      <c r="BAK70" s="84"/>
      <c r="BAL70" s="84"/>
      <c r="BAM70" s="84"/>
      <c r="BAN70" s="84"/>
      <c r="BAO70" s="84"/>
      <c r="BAP70" s="84"/>
      <c r="BAQ70" s="84"/>
      <c r="BAR70" s="84"/>
      <c r="BAS70" s="84"/>
      <c r="BAT70" s="84"/>
      <c r="BAU70" s="84"/>
      <c r="BAV70" s="84"/>
      <c r="BAW70" s="84"/>
      <c r="BAX70" s="84"/>
      <c r="BAY70" s="84"/>
      <c r="BAZ70" s="84"/>
      <c r="BBA70" s="84"/>
      <c r="BBB70" s="84"/>
      <c r="BBC70" s="84"/>
      <c r="BBD70" s="84"/>
      <c r="BBE70" s="84"/>
      <c r="BBF70" s="84"/>
      <c r="BBG70" s="84"/>
      <c r="BBH70" s="84"/>
      <c r="BBI70" s="84"/>
      <c r="BBJ70" s="84"/>
      <c r="BBK70" s="84"/>
      <c r="BBL70" s="84"/>
      <c r="BBM70" s="84"/>
      <c r="BBN70" s="84"/>
      <c r="BBO70" s="84"/>
      <c r="BBP70" s="84"/>
      <c r="BBQ70" s="84"/>
      <c r="BBR70" s="84"/>
      <c r="BBS70" s="84"/>
      <c r="BBT70" s="84"/>
      <c r="BBU70" s="84"/>
      <c r="BBV70" s="84"/>
      <c r="BBW70" s="84"/>
      <c r="BBX70" s="84"/>
      <c r="BBY70" s="84"/>
      <c r="BBZ70" s="84"/>
      <c r="BCA70" s="84"/>
      <c r="BCB70" s="84"/>
      <c r="BCC70" s="84"/>
      <c r="BCD70" s="84"/>
      <c r="BCE70" s="84"/>
      <c r="BCF70" s="84"/>
      <c r="BCG70" s="84"/>
      <c r="BCH70" s="84"/>
      <c r="BCI70" s="84"/>
      <c r="BCJ70" s="84"/>
      <c r="BCK70" s="84"/>
      <c r="BCL70" s="84"/>
      <c r="BCM70" s="84"/>
      <c r="BCN70" s="84"/>
      <c r="BCO70" s="84"/>
      <c r="BCP70" s="84"/>
      <c r="BCQ70" s="84"/>
      <c r="BCR70" s="84"/>
      <c r="BCS70" s="84"/>
      <c r="BCT70" s="84"/>
      <c r="BCU70" s="84"/>
      <c r="BCV70" s="84"/>
      <c r="BCW70" s="84"/>
      <c r="BCX70" s="84"/>
      <c r="BCY70" s="84"/>
      <c r="BCZ70" s="84"/>
      <c r="BDA70" s="84"/>
      <c r="BDB70" s="84"/>
      <c r="BDC70" s="84"/>
      <c r="BDD70" s="84"/>
      <c r="BDE70" s="84"/>
      <c r="BDF70" s="84"/>
      <c r="BDG70" s="84"/>
      <c r="BDH70" s="84"/>
      <c r="BDI70" s="84"/>
      <c r="BDJ70" s="84"/>
      <c r="BDK70" s="84"/>
      <c r="BDL70" s="84"/>
      <c r="BDM70" s="84"/>
    </row>
    <row r="71" spans="1:1469" ht="30" customHeight="1">
      <c r="A71" s="269"/>
      <c r="B71" s="81">
        <v>68</v>
      </c>
      <c r="C71" s="87" t="s">
        <v>876</v>
      </c>
      <c r="D71" s="87" t="s">
        <v>850</v>
      </c>
      <c r="E71" s="66" t="s">
        <v>67</v>
      </c>
      <c r="F71" s="66" t="s">
        <v>68</v>
      </c>
      <c r="G71" s="66"/>
      <c r="H71" s="66">
        <v>2024</v>
      </c>
      <c r="I71" s="66"/>
      <c r="J71" s="66"/>
      <c r="K71" s="245">
        <v>389780.86</v>
      </c>
      <c r="L71" s="253"/>
      <c r="M71" s="139"/>
      <c r="N71" s="139"/>
      <c r="O71" s="139"/>
      <c r="P71" s="139"/>
      <c r="Q71" s="139"/>
      <c r="R71" s="139"/>
      <c r="S71" s="132"/>
      <c r="T71" s="132"/>
      <c r="U71" s="132"/>
      <c r="V71" s="132"/>
      <c r="W71" s="132"/>
      <c r="X71" s="132"/>
      <c r="Y71" s="132"/>
      <c r="Z71" s="132"/>
      <c r="AA71" s="132"/>
      <c r="AB71" s="132"/>
      <c r="AC71" s="132"/>
      <c r="AD71" s="138"/>
      <c r="AE71" s="132"/>
      <c r="AF71" s="134"/>
      <c r="AG71" s="132"/>
      <c r="AH71" s="132"/>
      <c r="AI71" s="132"/>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c r="CC71" s="84"/>
      <c r="CD71" s="84"/>
      <c r="CE71" s="84"/>
      <c r="CF71" s="84"/>
      <c r="CG71" s="84"/>
      <c r="CH71" s="84"/>
      <c r="CI71" s="84"/>
      <c r="CJ71" s="84"/>
      <c r="CK71" s="84"/>
      <c r="CL71" s="84"/>
      <c r="CM71" s="84"/>
      <c r="CN71" s="84"/>
      <c r="CO71" s="84"/>
      <c r="CP71" s="84"/>
      <c r="CQ71" s="84"/>
      <c r="CR71" s="84"/>
      <c r="CS71" s="84"/>
      <c r="CT71" s="84"/>
      <c r="CU71" s="84"/>
      <c r="CV71" s="84"/>
      <c r="CW71" s="84"/>
      <c r="CX71" s="84"/>
      <c r="CY71" s="84"/>
      <c r="CZ71" s="84"/>
      <c r="DA71" s="84"/>
      <c r="DB71" s="84"/>
      <c r="DC71" s="84"/>
      <c r="DD71" s="84"/>
      <c r="DE71" s="84"/>
      <c r="DF71" s="84"/>
      <c r="DG71" s="84"/>
      <c r="DH71" s="84"/>
      <c r="DI71" s="84"/>
      <c r="DJ71" s="84"/>
      <c r="DK71" s="84"/>
      <c r="DL71" s="84"/>
      <c r="DM71" s="84"/>
      <c r="DN71" s="84"/>
      <c r="DO71" s="84"/>
      <c r="DP71" s="84"/>
      <c r="DQ71" s="84"/>
      <c r="DR71" s="84"/>
      <c r="DS71" s="84"/>
      <c r="DT71" s="84"/>
      <c r="DU71" s="84"/>
      <c r="DV71" s="84"/>
      <c r="DW71" s="84"/>
      <c r="DX71" s="84"/>
      <c r="DY71" s="84"/>
      <c r="DZ71" s="84"/>
      <c r="EA71" s="84"/>
      <c r="EB71" s="84"/>
      <c r="EC71" s="84"/>
      <c r="ED71" s="84"/>
      <c r="EE71" s="84"/>
      <c r="EF71" s="84"/>
      <c r="EG71" s="84"/>
      <c r="EH71" s="84"/>
      <c r="EI71" s="84"/>
      <c r="EJ71" s="84"/>
      <c r="EK71" s="84"/>
      <c r="EL71" s="84"/>
      <c r="EM71" s="84"/>
      <c r="EN71" s="84"/>
      <c r="EO71" s="84"/>
      <c r="EP71" s="84"/>
      <c r="EQ71" s="84"/>
      <c r="ER71" s="84"/>
      <c r="ES71" s="84"/>
      <c r="ET71" s="84"/>
      <c r="EU71" s="84"/>
      <c r="EV71" s="84"/>
      <c r="EW71" s="84"/>
      <c r="EX71" s="84"/>
      <c r="EY71" s="84"/>
      <c r="EZ71" s="84"/>
      <c r="FA71" s="84"/>
      <c r="FB71" s="84"/>
      <c r="FC71" s="84"/>
      <c r="FD71" s="84"/>
      <c r="FE71" s="84"/>
      <c r="FF71" s="84"/>
      <c r="FG71" s="84"/>
      <c r="FH71" s="84"/>
      <c r="FI71" s="84"/>
      <c r="FJ71" s="84"/>
      <c r="FK71" s="84"/>
      <c r="FL71" s="84"/>
      <c r="FM71" s="84"/>
      <c r="FN71" s="84"/>
      <c r="FO71" s="84"/>
      <c r="FP71" s="84"/>
      <c r="FQ71" s="84"/>
      <c r="FR71" s="84"/>
      <c r="FS71" s="84"/>
      <c r="FT71" s="84"/>
      <c r="FU71" s="84"/>
      <c r="FV71" s="84"/>
      <c r="FW71" s="84"/>
      <c r="FX71" s="84"/>
      <c r="FY71" s="84"/>
      <c r="FZ71" s="84"/>
      <c r="GA71" s="84"/>
      <c r="GB71" s="84"/>
      <c r="GC71" s="84"/>
      <c r="GD71" s="84"/>
      <c r="GE71" s="84"/>
      <c r="GF71" s="84"/>
      <c r="GG71" s="84"/>
      <c r="GH71" s="84"/>
      <c r="GI71" s="84"/>
      <c r="GJ71" s="84"/>
      <c r="GK71" s="84"/>
      <c r="GL71" s="84"/>
      <c r="GM71" s="84"/>
      <c r="GN71" s="84"/>
      <c r="GO71" s="84"/>
      <c r="GP71" s="84"/>
      <c r="GQ71" s="84"/>
      <c r="GR71" s="84"/>
      <c r="GS71" s="84"/>
      <c r="GT71" s="84"/>
      <c r="GU71" s="84"/>
      <c r="GV71" s="84"/>
      <c r="GW71" s="84"/>
      <c r="GX71" s="84"/>
      <c r="GY71" s="84"/>
      <c r="GZ71" s="84"/>
      <c r="HA71" s="84"/>
      <c r="HB71" s="84"/>
      <c r="HC71" s="84"/>
      <c r="HD71" s="84"/>
      <c r="HE71" s="84"/>
      <c r="HF71" s="84"/>
      <c r="HG71" s="84"/>
      <c r="HH71" s="84"/>
      <c r="HI71" s="84"/>
      <c r="HJ71" s="84"/>
      <c r="HK71" s="84"/>
      <c r="HL71" s="84"/>
      <c r="HM71" s="84"/>
      <c r="HN71" s="84"/>
      <c r="HO71" s="84"/>
      <c r="HP71" s="84"/>
      <c r="HQ71" s="84"/>
      <c r="HR71" s="84"/>
      <c r="HS71" s="84"/>
      <c r="HT71" s="84"/>
      <c r="HU71" s="84"/>
      <c r="HV71" s="84"/>
      <c r="HW71" s="84"/>
      <c r="HX71" s="84"/>
      <c r="HY71" s="84"/>
      <c r="HZ71" s="84"/>
      <c r="IA71" s="84"/>
      <c r="IB71" s="84"/>
      <c r="IC71" s="84"/>
      <c r="ID71" s="84"/>
      <c r="IE71" s="84"/>
      <c r="IF71" s="84"/>
      <c r="IG71" s="84"/>
      <c r="IH71" s="84"/>
      <c r="II71" s="84"/>
      <c r="IJ71" s="84"/>
      <c r="IK71" s="84"/>
      <c r="IL71" s="84"/>
      <c r="IM71" s="84"/>
      <c r="IN71" s="84"/>
      <c r="IO71" s="84"/>
      <c r="IP71" s="84"/>
      <c r="IQ71" s="84"/>
      <c r="IR71" s="84"/>
      <c r="IS71" s="84"/>
      <c r="IT71" s="84"/>
      <c r="IU71" s="84"/>
      <c r="IV71" s="84"/>
      <c r="IW71" s="84"/>
      <c r="IX71" s="84"/>
      <c r="IY71" s="84"/>
      <c r="IZ71" s="84"/>
      <c r="JA71" s="84"/>
      <c r="JB71" s="84"/>
      <c r="JC71" s="84"/>
      <c r="JD71" s="84"/>
      <c r="JE71" s="84"/>
      <c r="JF71" s="84"/>
      <c r="JG71" s="84"/>
      <c r="JH71" s="84"/>
      <c r="JI71" s="84"/>
      <c r="JJ71" s="84"/>
      <c r="JK71" s="84"/>
      <c r="JL71" s="84"/>
      <c r="JM71" s="84"/>
      <c r="JN71" s="84"/>
      <c r="JO71" s="84"/>
      <c r="JP71" s="84"/>
      <c r="JQ71" s="84"/>
      <c r="JR71" s="84"/>
      <c r="JS71" s="84"/>
      <c r="JT71" s="84"/>
      <c r="JU71" s="84"/>
      <c r="JV71" s="84"/>
      <c r="JW71" s="84"/>
      <c r="JX71" s="84"/>
      <c r="JY71" s="84"/>
      <c r="JZ71" s="84"/>
      <c r="KA71" s="84"/>
      <c r="KB71" s="84"/>
      <c r="KC71" s="84"/>
      <c r="KD71" s="84"/>
      <c r="KE71" s="84"/>
      <c r="KF71" s="84"/>
      <c r="KG71" s="84"/>
      <c r="KH71" s="84"/>
      <c r="KI71" s="84"/>
      <c r="KJ71" s="84"/>
      <c r="KK71" s="84"/>
      <c r="KL71" s="84"/>
      <c r="KM71" s="84"/>
      <c r="KN71" s="84"/>
      <c r="KO71" s="84"/>
      <c r="KP71" s="84"/>
      <c r="KQ71" s="84"/>
      <c r="KR71" s="84"/>
      <c r="KS71" s="84"/>
      <c r="KT71" s="84"/>
      <c r="KU71" s="84"/>
      <c r="KV71" s="84"/>
      <c r="KW71" s="84"/>
      <c r="KX71" s="84"/>
      <c r="KY71" s="84"/>
      <c r="KZ71" s="84"/>
      <c r="LA71" s="84"/>
      <c r="LB71" s="84"/>
      <c r="LC71" s="84"/>
      <c r="LD71" s="84"/>
      <c r="LE71" s="84"/>
      <c r="LF71" s="84"/>
      <c r="LG71" s="84"/>
      <c r="LH71" s="84"/>
      <c r="LI71" s="84"/>
      <c r="LJ71" s="84"/>
      <c r="LK71" s="84"/>
      <c r="LL71" s="84"/>
      <c r="LM71" s="84"/>
      <c r="LN71" s="84"/>
      <c r="LO71" s="84"/>
      <c r="LP71" s="84"/>
      <c r="LQ71" s="84"/>
      <c r="LR71" s="84"/>
      <c r="LS71" s="84"/>
      <c r="LT71" s="84"/>
      <c r="LU71" s="84"/>
      <c r="LV71" s="84"/>
      <c r="LW71" s="84"/>
      <c r="LX71" s="84"/>
      <c r="LY71" s="84"/>
      <c r="LZ71" s="84"/>
      <c r="MA71" s="84"/>
      <c r="MB71" s="84"/>
      <c r="MC71" s="84"/>
      <c r="MD71" s="84"/>
      <c r="ME71" s="84"/>
      <c r="MF71" s="84"/>
      <c r="MG71" s="84"/>
      <c r="MH71" s="84"/>
      <c r="MI71" s="84"/>
      <c r="MJ71" s="84"/>
      <c r="MK71" s="84"/>
      <c r="ML71" s="84"/>
      <c r="MM71" s="84"/>
      <c r="MN71" s="84"/>
      <c r="MO71" s="84"/>
      <c r="MP71" s="84"/>
      <c r="MQ71" s="84"/>
      <c r="MR71" s="84"/>
      <c r="MS71" s="84"/>
      <c r="MT71" s="84"/>
      <c r="MU71" s="84"/>
      <c r="MV71" s="84"/>
      <c r="MW71" s="84"/>
      <c r="MX71" s="84"/>
      <c r="MY71" s="84"/>
      <c r="MZ71" s="84"/>
      <c r="NA71" s="84"/>
      <c r="NB71" s="84"/>
      <c r="NC71" s="84"/>
      <c r="ND71" s="84"/>
      <c r="NE71" s="84"/>
      <c r="NF71" s="84"/>
      <c r="NG71" s="84"/>
      <c r="NH71" s="84"/>
      <c r="NI71" s="84"/>
      <c r="NJ71" s="84"/>
      <c r="NK71" s="84"/>
      <c r="NL71" s="84"/>
      <c r="NM71" s="84"/>
      <c r="NN71" s="84"/>
      <c r="NO71" s="84"/>
      <c r="NP71" s="84"/>
      <c r="NQ71" s="84"/>
      <c r="NR71" s="84"/>
      <c r="NS71" s="84"/>
      <c r="NT71" s="84"/>
      <c r="NU71" s="84"/>
      <c r="NV71" s="84"/>
      <c r="NW71" s="84"/>
      <c r="NX71" s="84"/>
      <c r="NY71" s="84"/>
      <c r="NZ71" s="84"/>
      <c r="OA71" s="84"/>
      <c r="OB71" s="84"/>
      <c r="OC71" s="84"/>
      <c r="OD71" s="84"/>
      <c r="OE71" s="84"/>
      <c r="OF71" s="84"/>
      <c r="OG71" s="84"/>
      <c r="OH71" s="84"/>
      <c r="OI71" s="84"/>
      <c r="OJ71" s="84"/>
      <c r="OK71" s="84"/>
      <c r="OL71" s="84"/>
      <c r="OM71" s="84"/>
      <c r="ON71" s="84"/>
      <c r="OO71" s="84"/>
      <c r="OP71" s="84"/>
      <c r="OQ71" s="84"/>
      <c r="OR71" s="84"/>
      <c r="OS71" s="84"/>
      <c r="OT71" s="84"/>
      <c r="OU71" s="84"/>
      <c r="OV71" s="84"/>
      <c r="OW71" s="84"/>
      <c r="OX71" s="84"/>
      <c r="OY71" s="84"/>
      <c r="OZ71" s="84"/>
      <c r="PA71" s="84"/>
      <c r="PB71" s="84"/>
      <c r="PC71" s="84"/>
      <c r="PD71" s="84"/>
      <c r="PE71" s="84"/>
      <c r="PF71" s="84"/>
      <c r="PG71" s="84"/>
      <c r="PH71" s="84"/>
      <c r="PI71" s="84"/>
      <c r="PJ71" s="84"/>
      <c r="PK71" s="84"/>
      <c r="PL71" s="84"/>
      <c r="PM71" s="84"/>
      <c r="PN71" s="84"/>
      <c r="PO71" s="84"/>
      <c r="PP71" s="84"/>
      <c r="PQ71" s="84"/>
      <c r="PR71" s="84"/>
      <c r="PS71" s="84"/>
      <c r="PT71" s="84"/>
      <c r="PU71" s="84"/>
      <c r="PV71" s="84"/>
      <c r="PW71" s="84"/>
      <c r="PX71" s="84"/>
      <c r="PY71" s="84"/>
      <c r="PZ71" s="84"/>
      <c r="QA71" s="84"/>
      <c r="QB71" s="84"/>
      <c r="QC71" s="84"/>
      <c r="QD71" s="84"/>
      <c r="QE71" s="84"/>
      <c r="QF71" s="84"/>
      <c r="QG71" s="84"/>
      <c r="QH71" s="84"/>
      <c r="QI71" s="84"/>
      <c r="QJ71" s="84"/>
      <c r="QK71" s="84"/>
      <c r="QL71" s="84"/>
      <c r="QM71" s="84"/>
      <c r="QN71" s="84"/>
      <c r="QO71" s="84"/>
      <c r="QP71" s="84"/>
      <c r="QQ71" s="84"/>
      <c r="QR71" s="84"/>
      <c r="QS71" s="84"/>
      <c r="QT71" s="84"/>
      <c r="QU71" s="84"/>
      <c r="QV71" s="84"/>
      <c r="QW71" s="84"/>
      <c r="QX71" s="84"/>
      <c r="QY71" s="84"/>
      <c r="QZ71" s="84"/>
      <c r="RA71" s="84"/>
      <c r="RB71" s="84"/>
      <c r="RC71" s="84"/>
      <c r="RD71" s="84"/>
      <c r="RE71" s="84"/>
      <c r="RF71" s="84"/>
      <c r="RG71" s="84"/>
      <c r="RH71" s="84"/>
      <c r="RI71" s="84"/>
      <c r="RJ71" s="84"/>
      <c r="RK71" s="84"/>
      <c r="RL71" s="84"/>
      <c r="RM71" s="84"/>
      <c r="RN71" s="84"/>
      <c r="RO71" s="84"/>
      <c r="RP71" s="84"/>
      <c r="RQ71" s="84"/>
      <c r="RR71" s="84"/>
      <c r="RS71" s="84"/>
      <c r="RT71" s="84"/>
      <c r="RU71" s="84"/>
      <c r="RV71" s="84"/>
      <c r="RW71" s="84"/>
      <c r="RX71" s="84"/>
      <c r="RY71" s="84"/>
      <c r="RZ71" s="84"/>
      <c r="SA71" s="84"/>
      <c r="SB71" s="84"/>
      <c r="SC71" s="84"/>
      <c r="SD71" s="84"/>
      <c r="SE71" s="84"/>
      <c r="SF71" s="84"/>
      <c r="SG71" s="84"/>
      <c r="SH71" s="84"/>
      <c r="SI71" s="84"/>
      <c r="SJ71" s="84"/>
      <c r="SK71" s="84"/>
      <c r="SL71" s="84"/>
      <c r="SM71" s="84"/>
      <c r="SN71" s="84"/>
      <c r="SO71" s="84"/>
      <c r="SP71" s="84"/>
      <c r="SQ71" s="84"/>
      <c r="SR71" s="84"/>
      <c r="SS71" s="84"/>
      <c r="ST71" s="84"/>
      <c r="SU71" s="84"/>
      <c r="SV71" s="84"/>
      <c r="SW71" s="84"/>
      <c r="SX71" s="84"/>
      <c r="SY71" s="84"/>
      <c r="SZ71" s="84"/>
      <c r="TA71" s="84"/>
      <c r="TB71" s="84"/>
      <c r="TC71" s="84"/>
      <c r="TD71" s="84"/>
      <c r="TE71" s="84"/>
      <c r="TF71" s="84"/>
      <c r="TG71" s="84"/>
      <c r="TH71" s="84"/>
      <c r="TI71" s="84"/>
      <c r="TJ71" s="84"/>
      <c r="TK71" s="84"/>
      <c r="TL71" s="84"/>
      <c r="TM71" s="84"/>
      <c r="TN71" s="84"/>
      <c r="TO71" s="84"/>
      <c r="TP71" s="84"/>
      <c r="TQ71" s="84"/>
      <c r="TR71" s="84"/>
      <c r="TS71" s="84"/>
      <c r="TT71" s="84"/>
      <c r="TU71" s="84"/>
      <c r="TV71" s="84"/>
      <c r="TW71" s="84"/>
      <c r="TX71" s="84"/>
      <c r="TY71" s="84"/>
      <c r="TZ71" s="84"/>
      <c r="UA71" s="84"/>
      <c r="UB71" s="84"/>
      <c r="UC71" s="84"/>
      <c r="UD71" s="84"/>
      <c r="UE71" s="84"/>
      <c r="UF71" s="84"/>
      <c r="UG71" s="84"/>
      <c r="UH71" s="84"/>
      <c r="UI71" s="84"/>
      <c r="UJ71" s="84"/>
      <c r="UK71" s="84"/>
      <c r="UL71" s="84"/>
      <c r="UM71" s="84"/>
      <c r="UN71" s="84"/>
      <c r="UO71" s="84"/>
      <c r="UP71" s="84"/>
      <c r="UQ71" s="84"/>
      <c r="UR71" s="84"/>
      <c r="US71" s="84"/>
      <c r="UT71" s="84"/>
      <c r="UU71" s="84"/>
      <c r="UV71" s="84"/>
      <c r="UW71" s="84"/>
      <c r="UX71" s="84"/>
      <c r="UY71" s="84"/>
      <c r="UZ71" s="84"/>
      <c r="VA71" s="84"/>
      <c r="VB71" s="84"/>
      <c r="VC71" s="84"/>
      <c r="VD71" s="84"/>
      <c r="VE71" s="84"/>
      <c r="VF71" s="84"/>
      <c r="VG71" s="84"/>
      <c r="VH71" s="84"/>
      <c r="VI71" s="84"/>
      <c r="VJ71" s="84"/>
      <c r="VK71" s="84"/>
      <c r="VL71" s="84"/>
      <c r="VM71" s="84"/>
      <c r="VN71" s="84"/>
      <c r="VO71" s="84"/>
      <c r="VP71" s="84"/>
      <c r="VQ71" s="84"/>
      <c r="VR71" s="84"/>
      <c r="VS71" s="84"/>
      <c r="VT71" s="84"/>
      <c r="VU71" s="84"/>
      <c r="VV71" s="84"/>
      <c r="VW71" s="84"/>
      <c r="VX71" s="84"/>
      <c r="VY71" s="84"/>
      <c r="VZ71" s="84"/>
      <c r="WA71" s="84"/>
      <c r="WB71" s="84"/>
      <c r="WC71" s="84"/>
      <c r="WD71" s="84"/>
      <c r="WE71" s="84"/>
      <c r="WF71" s="84"/>
      <c r="WG71" s="84"/>
      <c r="WH71" s="84"/>
      <c r="WI71" s="84"/>
      <c r="WJ71" s="84"/>
      <c r="WK71" s="84"/>
      <c r="WL71" s="84"/>
      <c r="WM71" s="84"/>
      <c r="WN71" s="84"/>
      <c r="WO71" s="84"/>
      <c r="WP71" s="84"/>
      <c r="WQ71" s="84"/>
      <c r="WR71" s="84"/>
      <c r="WS71" s="84"/>
      <c r="WT71" s="84"/>
      <c r="WU71" s="84"/>
      <c r="WV71" s="84"/>
      <c r="WW71" s="84"/>
      <c r="WX71" s="84"/>
      <c r="WY71" s="84"/>
      <c r="WZ71" s="84"/>
      <c r="XA71" s="84"/>
      <c r="XB71" s="84"/>
      <c r="XC71" s="84"/>
      <c r="XD71" s="84"/>
      <c r="XE71" s="84"/>
      <c r="XF71" s="84"/>
      <c r="XG71" s="84"/>
      <c r="XH71" s="84"/>
      <c r="XI71" s="84"/>
      <c r="XJ71" s="84"/>
      <c r="XK71" s="84"/>
      <c r="XL71" s="84"/>
      <c r="XM71" s="84"/>
      <c r="XN71" s="84"/>
      <c r="XO71" s="84"/>
      <c r="XP71" s="84"/>
      <c r="XQ71" s="84"/>
      <c r="XR71" s="84"/>
      <c r="XS71" s="84"/>
      <c r="XT71" s="84"/>
      <c r="XU71" s="84"/>
      <c r="XV71" s="84"/>
      <c r="XW71" s="84"/>
      <c r="XX71" s="84"/>
      <c r="XY71" s="84"/>
      <c r="XZ71" s="84"/>
      <c r="YA71" s="84"/>
      <c r="YB71" s="84"/>
      <c r="YC71" s="84"/>
      <c r="YD71" s="84"/>
      <c r="YE71" s="84"/>
      <c r="YF71" s="84"/>
      <c r="YG71" s="84"/>
      <c r="YH71" s="84"/>
      <c r="YI71" s="84"/>
      <c r="YJ71" s="84"/>
      <c r="YK71" s="84"/>
      <c r="YL71" s="84"/>
      <c r="YM71" s="84"/>
      <c r="YN71" s="84"/>
      <c r="YO71" s="84"/>
      <c r="YP71" s="84"/>
      <c r="YQ71" s="84"/>
      <c r="YR71" s="84"/>
      <c r="YS71" s="84"/>
      <c r="YT71" s="84"/>
      <c r="YU71" s="84"/>
      <c r="YV71" s="84"/>
      <c r="YW71" s="84"/>
      <c r="YX71" s="84"/>
      <c r="YY71" s="84"/>
      <c r="YZ71" s="84"/>
      <c r="ZA71" s="84"/>
      <c r="ZB71" s="84"/>
      <c r="ZC71" s="84"/>
      <c r="ZD71" s="84"/>
      <c r="ZE71" s="84"/>
      <c r="ZF71" s="84"/>
      <c r="ZG71" s="84"/>
      <c r="ZH71" s="84"/>
      <c r="ZI71" s="84"/>
      <c r="ZJ71" s="84"/>
      <c r="ZK71" s="84"/>
      <c r="ZL71" s="84"/>
      <c r="ZM71" s="84"/>
      <c r="ZN71" s="84"/>
      <c r="ZO71" s="84"/>
      <c r="ZP71" s="84"/>
      <c r="ZQ71" s="84"/>
      <c r="ZR71" s="84"/>
      <c r="ZS71" s="84"/>
      <c r="ZT71" s="84"/>
      <c r="ZU71" s="84"/>
      <c r="ZV71" s="84"/>
      <c r="ZW71" s="84"/>
      <c r="ZX71" s="84"/>
      <c r="ZY71" s="84"/>
      <c r="ZZ71" s="84"/>
      <c r="AAA71" s="84"/>
      <c r="AAB71" s="84"/>
      <c r="AAC71" s="84"/>
      <c r="AAD71" s="84"/>
      <c r="AAE71" s="84"/>
      <c r="AAF71" s="84"/>
      <c r="AAG71" s="84"/>
      <c r="AAH71" s="84"/>
      <c r="AAI71" s="84"/>
      <c r="AAJ71" s="84"/>
      <c r="AAK71" s="84"/>
      <c r="AAL71" s="84"/>
      <c r="AAM71" s="84"/>
      <c r="AAN71" s="84"/>
      <c r="AAO71" s="84"/>
      <c r="AAP71" s="84"/>
      <c r="AAQ71" s="84"/>
      <c r="AAR71" s="84"/>
      <c r="AAS71" s="84"/>
      <c r="AAT71" s="84"/>
      <c r="AAU71" s="84"/>
      <c r="AAV71" s="84"/>
      <c r="AAW71" s="84"/>
      <c r="AAX71" s="84"/>
      <c r="AAY71" s="84"/>
      <c r="AAZ71" s="84"/>
      <c r="ABA71" s="84"/>
      <c r="ABB71" s="84"/>
      <c r="ABC71" s="84"/>
      <c r="ABD71" s="84"/>
      <c r="ABE71" s="84"/>
      <c r="ABF71" s="84"/>
      <c r="ABG71" s="84"/>
      <c r="ABH71" s="84"/>
      <c r="ABI71" s="84"/>
      <c r="ABJ71" s="84"/>
      <c r="ABK71" s="84"/>
      <c r="ABL71" s="84"/>
      <c r="ABM71" s="84"/>
      <c r="ABN71" s="84"/>
      <c r="ABO71" s="84"/>
      <c r="ABP71" s="84"/>
      <c r="ABQ71" s="84"/>
      <c r="ABR71" s="84"/>
      <c r="ABS71" s="84"/>
      <c r="ABT71" s="84"/>
      <c r="ABU71" s="84"/>
      <c r="ABV71" s="84"/>
      <c r="ABW71" s="84"/>
      <c r="ABX71" s="84"/>
      <c r="ABY71" s="84"/>
      <c r="ABZ71" s="84"/>
      <c r="ACA71" s="84"/>
      <c r="ACB71" s="84"/>
      <c r="ACC71" s="84"/>
      <c r="ACD71" s="84"/>
      <c r="ACE71" s="84"/>
      <c r="ACF71" s="84"/>
      <c r="ACG71" s="84"/>
      <c r="ACH71" s="84"/>
      <c r="ACI71" s="84"/>
      <c r="ACJ71" s="84"/>
      <c r="ACK71" s="84"/>
      <c r="ACL71" s="84"/>
      <c r="ACM71" s="84"/>
      <c r="ACN71" s="84"/>
      <c r="ACO71" s="84"/>
      <c r="ACP71" s="84"/>
      <c r="ACQ71" s="84"/>
      <c r="ACR71" s="84"/>
      <c r="ACS71" s="84"/>
      <c r="ACT71" s="84"/>
      <c r="ACU71" s="84"/>
      <c r="ACV71" s="84"/>
      <c r="ACW71" s="84"/>
      <c r="ACX71" s="84"/>
      <c r="ACY71" s="84"/>
      <c r="ACZ71" s="84"/>
      <c r="ADA71" s="84"/>
      <c r="ADB71" s="84"/>
      <c r="ADC71" s="84"/>
      <c r="ADD71" s="84"/>
      <c r="ADE71" s="84"/>
      <c r="ADF71" s="84"/>
      <c r="ADG71" s="84"/>
      <c r="ADH71" s="84"/>
      <c r="ADI71" s="84"/>
      <c r="ADJ71" s="84"/>
      <c r="ADK71" s="84"/>
      <c r="ADL71" s="84"/>
      <c r="ADM71" s="84"/>
      <c r="ADN71" s="84"/>
      <c r="ADO71" s="84"/>
      <c r="ADP71" s="84"/>
      <c r="ADQ71" s="84"/>
      <c r="ADR71" s="84"/>
      <c r="ADS71" s="84"/>
      <c r="ADT71" s="84"/>
      <c r="ADU71" s="84"/>
      <c r="ADV71" s="84"/>
      <c r="ADW71" s="84"/>
      <c r="ADX71" s="84"/>
      <c r="ADY71" s="84"/>
      <c r="ADZ71" s="84"/>
      <c r="AEA71" s="84"/>
      <c r="AEB71" s="84"/>
      <c r="AEC71" s="84"/>
      <c r="AED71" s="84"/>
      <c r="AEE71" s="84"/>
      <c r="AEF71" s="84"/>
      <c r="AEG71" s="84"/>
      <c r="AEH71" s="84"/>
      <c r="AEI71" s="84"/>
      <c r="AEJ71" s="84"/>
      <c r="AEK71" s="84"/>
      <c r="AEL71" s="84"/>
      <c r="AEM71" s="84"/>
      <c r="AEN71" s="84"/>
      <c r="AEO71" s="84"/>
      <c r="AEP71" s="84"/>
      <c r="AEQ71" s="84"/>
      <c r="AER71" s="84"/>
      <c r="AES71" s="84"/>
      <c r="AET71" s="84"/>
      <c r="AEU71" s="84"/>
      <c r="AEV71" s="84"/>
      <c r="AEW71" s="84"/>
      <c r="AEX71" s="84"/>
      <c r="AEY71" s="84"/>
      <c r="AEZ71" s="84"/>
      <c r="AFA71" s="84"/>
      <c r="AFB71" s="84"/>
      <c r="AFC71" s="84"/>
      <c r="AFD71" s="84"/>
      <c r="AFE71" s="84"/>
      <c r="AFF71" s="84"/>
      <c r="AFG71" s="84"/>
      <c r="AFH71" s="84"/>
      <c r="AFI71" s="84"/>
      <c r="AFJ71" s="84"/>
      <c r="AFK71" s="84"/>
      <c r="AFL71" s="84"/>
      <c r="AFM71" s="84"/>
      <c r="AFN71" s="84"/>
      <c r="AFO71" s="84"/>
      <c r="AFP71" s="84"/>
      <c r="AFQ71" s="84"/>
      <c r="AFR71" s="84"/>
      <c r="AFS71" s="84"/>
      <c r="AFT71" s="84"/>
      <c r="AFU71" s="84"/>
      <c r="AFV71" s="84"/>
      <c r="AFW71" s="84"/>
      <c r="AFX71" s="84"/>
      <c r="AFY71" s="84"/>
      <c r="AFZ71" s="84"/>
      <c r="AGA71" s="84"/>
      <c r="AGB71" s="84"/>
      <c r="AGC71" s="84"/>
      <c r="AGD71" s="84"/>
      <c r="AGE71" s="84"/>
      <c r="AGF71" s="84"/>
      <c r="AGG71" s="84"/>
      <c r="AGH71" s="84"/>
      <c r="AGI71" s="84"/>
      <c r="AGJ71" s="84"/>
      <c r="AGK71" s="84"/>
      <c r="AGL71" s="84"/>
      <c r="AGM71" s="84"/>
      <c r="AGN71" s="84"/>
      <c r="AGO71" s="84"/>
      <c r="AGP71" s="84"/>
      <c r="AGQ71" s="84"/>
      <c r="AGR71" s="84"/>
      <c r="AGS71" s="84"/>
      <c r="AGT71" s="84"/>
      <c r="AGU71" s="84"/>
      <c r="AGV71" s="84"/>
      <c r="AGW71" s="84"/>
      <c r="AGX71" s="84"/>
      <c r="AGY71" s="84"/>
      <c r="AGZ71" s="84"/>
      <c r="AHA71" s="84"/>
      <c r="AHB71" s="84"/>
      <c r="AHC71" s="84"/>
      <c r="AHD71" s="84"/>
      <c r="AHE71" s="84"/>
      <c r="AHF71" s="84"/>
      <c r="AHG71" s="84"/>
      <c r="AHH71" s="84"/>
      <c r="AHI71" s="84"/>
      <c r="AHJ71" s="84"/>
      <c r="AHK71" s="84"/>
      <c r="AHL71" s="84"/>
      <c r="AHM71" s="84"/>
      <c r="AHN71" s="84"/>
      <c r="AHO71" s="84"/>
      <c r="AHP71" s="84"/>
      <c r="AHQ71" s="84"/>
      <c r="AHR71" s="84"/>
      <c r="AHS71" s="84"/>
      <c r="AHT71" s="84"/>
      <c r="AHU71" s="84"/>
      <c r="AHV71" s="84"/>
      <c r="AHW71" s="84"/>
      <c r="AHX71" s="84"/>
      <c r="AHY71" s="84"/>
      <c r="AHZ71" s="84"/>
      <c r="AIA71" s="84"/>
      <c r="AIB71" s="84"/>
      <c r="AIC71" s="84"/>
      <c r="AID71" s="84"/>
      <c r="AIE71" s="84"/>
      <c r="AIF71" s="84"/>
      <c r="AIG71" s="84"/>
      <c r="AIH71" s="84"/>
      <c r="AII71" s="84"/>
      <c r="AIJ71" s="84"/>
      <c r="AIK71" s="84"/>
      <c r="AIL71" s="84"/>
      <c r="AIM71" s="84"/>
      <c r="AIN71" s="84"/>
      <c r="AIO71" s="84"/>
      <c r="AIP71" s="84"/>
      <c r="AIQ71" s="84"/>
      <c r="AIR71" s="84"/>
      <c r="AIS71" s="84"/>
      <c r="AIT71" s="84"/>
      <c r="AIU71" s="84"/>
      <c r="AIV71" s="84"/>
      <c r="AIW71" s="84"/>
      <c r="AIX71" s="84"/>
      <c r="AIY71" s="84"/>
      <c r="AIZ71" s="84"/>
      <c r="AJA71" s="84"/>
      <c r="AJB71" s="84"/>
      <c r="AJC71" s="84"/>
      <c r="AJD71" s="84"/>
      <c r="AJE71" s="84"/>
      <c r="AJF71" s="84"/>
      <c r="AJG71" s="84"/>
      <c r="AJH71" s="84"/>
      <c r="AJI71" s="84"/>
      <c r="AJJ71" s="84"/>
      <c r="AJK71" s="84"/>
      <c r="AJL71" s="84"/>
      <c r="AJM71" s="84"/>
      <c r="AJN71" s="84"/>
      <c r="AJO71" s="84"/>
      <c r="AJP71" s="84"/>
      <c r="AJQ71" s="84"/>
      <c r="AJR71" s="84"/>
      <c r="AJS71" s="84"/>
      <c r="AJT71" s="84"/>
      <c r="AJU71" s="84"/>
      <c r="AJV71" s="84"/>
      <c r="AJW71" s="84"/>
      <c r="AJX71" s="84"/>
      <c r="AJY71" s="84"/>
      <c r="AJZ71" s="84"/>
      <c r="AKA71" s="84"/>
      <c r="AKB71" s="84"/>
      <c r="AKC71" s="84"/>
      <c r="AKD71" s="84"/>
      <c r="AKE71" s="84"/>
      <c r="AKF71" s="84"/>
      <c r="AKG71" s="84"/>
      <c r="AKH71" s="84"/>
      <c r="AKI71" s="84"/>
      <c r="AKJ71" s="84"/>
      <c r="AKK71" s="84"/>
      <c r="AKL71" s="84"/>
      <c r="AKM71" s="84"/>
      <c r="AKN71" s="84"/>
      <c r="AKO71" s="84"/>
      <c r="AKP71" s="84"/>
      <c r="AKQ71" s="84"/>
      <c r="AKR71" s="84"/>
      <c r="AKS71" s="84"/>
      <c r="AKT71" s="84"/>
      <c r="AKU71" s="84"/>
      <c r="AKV71" s="84"/>
      <c r="AKW71" s="84"/>
      <c r="AKX71" s="84"/>
      <c r="AKY71" s="84"/>
      <c r="AKZ71" s="84"/>
      <c r="ALA71" s="84"/>
      <c r="ALB71" s="84"/>
      <c r="ALC71" s="84"/>
      <c r="ALD71" s="84"/>
      <c r="ALE71" s="84"/>
      <c r="ALF71" s="84"/>
      <c r="ALG71" s="84"/>
      <c r="ALH71" s="84"/>
      <c r="ALI71" s="84"/>
      <c r="ALJ71" s="84"/>
      <c r="ALK71" s="84"/>
      <c r="ALL71" s="84"/>
      <c r="ALM71" s="84"/>
      <c r="ALN71" s="84"/>
      <c r="ALO71" s="84"/>
      <c r="ALP71" s="84"/>
      <c r="ALQ71" s="84"/>
      <c r="ALR71" s="84"/>
      <c r="ALS71" s="84"/>
      <c r="ALT71" s="84"/>
      <c r="ALU71" s="84"/>
      <c r="ALV71" s="84"/>
      <c r="ALW71" s="84"/>
      <c r="ALX71" s="84"/>
      <c r="ALY71" s="84"/>
      <c r="ALZ71" s="84"/>
      <c r="AMA71" s="84"/>
      <c r="AMB71" s="84"/>
      <c r="AMC71" s="84"/>
      <c r="AMD71" s="84"/>
      <c r="AME71" s="84"/>
      <c r="AMF71" s="84"/>
      <c r="AMG71" s="84"/>
      <c r="AMH71" s="84"/>
      <c r="AMI71" s="84"/>
      <c r="AMJ71" s="84"/>
      <c r="AMK71" s="84"/>
      <c r="AML71" s="84"/>
      <c r="AMM71" s="84"/>
      <c r="AMN71" s="84"/>
      <c r="AMO71" s="84"/>
      <c r="AMP71" s="84"/>
      <c r="AMQ71" s="84"/>
      <c r="AMR71" s="84"/>
      <c r="AMS71" s="84"/>
      <c r="AMT71" s="84"/>
      <c r="AMU71" s="84"/>
      <c r="AMV71" s="84"/>
      <c r="AMW71" s="84"/>
      <c r="AMX71" s="84"/>
      <c r="AMY71" s="84"/>
      <c r="AMZ71" s="84"/>
      <c r="ANA71" s="84"/>
      <c r="ANB71" s="84"/>
      <c r="ANC71" s="84"/>
      <c r="AND71" s="84"/>
      <c r="ANE71" s="84"/>
      <c r="ANF71" s="84"/>
      <c r="ANG71" s="84"/>
      <c r="ANH71" s="84"/>
      <c r="ANI71" s="84"/>
      <c r="ANJ71" s="84"/>
      <c r="ANK71" s="84"/>
      <c r="ANL71" s="84"/>
      <c r="ANM71" s="84"/>
      <c r="ANN71" s="84"/>
      <c r="ANO71" s="84"/>
      <c r="ANP71" s="84"/>
      <c r="ANQ71" s="84"/>
      <c r="ANR71" s="84"/>
      <c r="ANS71" s="84"/>
      <c r="ANT71" s="84"/>
      <c r="ANU71" s="84"/>
      <c r="ANV71" s="84"/>
      <c r="ANW71" s="84"/>
      <c r="ANX71" s="84"/>
      <c r="ANY71" s="84"/>
      <c r="ANZ71" s="84"/>
      <c r="AOA71" s="84"/>
      <c r="AOB71" s="84"/>
      <c r="AOC71" s="84"/>
      <c r="AOD71" s="84"/>
      <c r="AOE71" s="84"/>
      <c r="AOF71" s="84"/>
      <c r="AOG71" s="84"/>
      <c r="AOH71" s="84"/>
      <c r="AOI71" s="84"/>
      <c r="AOJ71" s="84"/>
      <c r="AOK71" s="84"/>
      <c r="AOL71" s="84"/>
      <c r="AOM71" s="84"/>
      <c r="AON71" s="84"/>
      <c r="AOO71" s="84"/>
      <c r="AOP71" s="84"/>
      <c r="AOQ71" s="84"/>
      <c r="AOR71" s="84"/>
      <c r="AOS71" s="84"/>
      <c r="AOT71" s="84"/>
      <c r="AOU71" s="84"/>
      <c r="AOV71" s="84"/>
      <c r="AOW71" s="84"/>
      <c r="AOX71" s="84"/>
      <c r="AOY71" s="84"/>
      <c r="AOZ71" s="84"/>
      <c r="APA71" s="84"/>
      <c r="APB71" s="84"/>
      <c r="APC71" s="84"/>
      <c r="APD71" s="84"/>
      <c r="APE71" s="84"/>
      <c r="APF71" s="84"/>
      <c r="APG71" s="84"/>
      <c r="APH71" s="84"/>
      <c r="API71" s="84"/>
      <c r="APJ71" s="84"/>
      <c r="APK71" s="84"/>
      <c r="APL71" s="84"/>
      <c r="APM71" s="84"/>
      <c r="APN71" s="84"/>
      <c r="APO71" s="84"/>
      <c r="APP71" s="84"/>
      <c r="APQ71" s="84"/>
      <c r="APR71" s="84"/>
      <c r="APS71" s="84"/>
      <c r="APT71" s="84"/>
      <c r="APU71" s="84"/>
      <c r="APV71" s="84"/>
      <c r="APW71" s="84"/>
      <c r="APX71" s="84"/>
      <c r="APY71" s="84"/>
      <c r="APZ71" s="84"/>
      <c r="AQA71" s="84"/>
      <c r="AQB71" s="84"/>
      <c r="AQC71" s="84"/>
      <c r="AQD71" s="84"/>
      <c r="AQE71" s="84"/>
      <c r="AQF71" s="84"/>
      <c r="AQG71" s="84"/>
      <c r="AQH71" s="84"/>
      <c r="AQI71" s="84"/>
      <c r="AQJ71" s="84"/>
      <c r="AQK71" s="84"/>
      <c r="AQL71" s="84"/>
      <c r="AQM71" s="84"/>
      <c r="AQN71" s="84"/>
      <c r="AQO71" s="84"/>
      <c r="AQP71" s="84"/>
      <c r="AQQ71" s="84"/>
      <c r="AQR71" s="84"/>
      <c r="AQS71" s="84"/>
      <c r="AQT71" s="84"/>
      <c r="AQU71" s="84"/>
      <c r="AQV71" s="84"/>
      <c r="AQW71" s="84"/>
      <c r="AQX71" s="84"/>
      <c r="AQY71" s="84"/>
      <c r="AQZ71" s="84"/>
      <c r="ARA71" s="84"/>
      <c r="ARB71" s="84"/>
      <c r="ARC71" s="84"/>
      <c r="ARD71" s="84"/>
      <c r="ARE71" s="84"/>
      <c r="ARF71" s="84"/>
      <c r="ARG71" s="84"/>
      <c r="ARH71" s="84"/>
      <c r="ARI71" s="84"/>
      <c r="ARJ71" s="84"/>
      <c r="ARK71" s="84"/>
      <c r="ARL71" s="84"/>
      <c r="ARM71" s="84"/>
      <c r="ARN71" s="84"/>
      <c r="ARO71" s="84"/>
      <c r="ARP71" s="84"/>
      <c r="ARQ71" s="84"/>
      <c r="ARR71" s="84"/>
      <c r="ARS71" s="84"/>
      <c r="ART71" s="84"/>
      <c r="ARU71" s="84"/>
      <c r="ARV71" s="84"/>
      <c r="ARW71" s="84"/>
      <c r="ARX71" s="84"/>
      <c r="ARY71" s="84"/>
      <c r="ARZ71" s="84"/>
      <c r="ASA71" s="84"/>
      <c r="ASB71" s="84"/>
      <c r="ASC71" s="84"/>
      <c r="ASD71" s="84"/>
      <c r="ASE71" s="84"/>
      <c r="ASF71" s="84"/>
      <c r="ASG71" s="84"/>
      <c r="ASH71" s="84"/>
      <c r="ASI71" s="84"/>
      <c r="ASJ71" s="84"/>
      <c r="ASK71" s="84"/>
      <c r="ASL71" s="84"/>
      <c r="ASM71" s="84"/>
      <c r="ASN71" s="84"/>
      <c r="ASO71" s="84"/>
      <c r="ASP71" s="84"/>
      <c r="ASQ71" s="84"/>
      <c r="ASR71" s="84"/>
      <c r="ASS71" s="84"/>
      <c r="AST71" s="84"/>
      <c r="ASU71" s="84"/>
      <c r="ASV71" s="84"/>
      <c r="ASW71" s="84"/>
      <c r="ASX71" s="84"/>
      <c r="ASY71" s="84"/>
      <c r="ASZ71" s="84"/>
      <c r="ATA71" s="84"/>
      <c r="ATB71" s="84"/>
      <c r="ATC71" s="84"/>
      <c r="ATD71" s="84"/>
      <c r="ATE71" s="84"/>
      <c r="ATF71" s="84"/>
      <c r="ATG71" s="84"/>
      <c r="ATH71" s="84"/>
      <c r="ATI71" s="84"/>
      <c r="ATJ71" s="84"/>
      <c r="ATK71" s="84"/>
      <c r="ATL71" s="84"/>
      <c r="ATM71" s="84"/>
      <c r="ATN71" s="84"/>
      <c r="ATO71" s="84"/>
      <c r="ATP71" s="84"/>
      <c r="ATQ71" s="84"/>
      <c r="ATR71" s="84"/>
      <c r="ATS71" s="84"/>
      <c r="ATT71" s="84"/>
      <c r="ATU71" s="84"/>
      <c r="ATV71" s="84"/>
      <c r="ATW71" s="84"/>
      <c r="ATX71" s="84"/>
      <c r="ATY71" s="84"/>
      <c r="ATZ71" s="84"/>
      <c r="AUA71" s="84"/>
      <c r="AUB71" s="84"/>
      <c r="AUC71" s="84"/>
      <c r="AUD71" s="84"/>
      <c r="AUE71" s="84"/>
      <c r="AUF71" s="84"/>
      <c r="AUG71" s="84"/>
      <c r="AUH71" s="84"/>
      <c r="AUI71" s="84"/>
      <c r="AUJ71" s="84"/>
      <c r="AUK71" s="84"/>
      <c r="AUL71" s="84"/>
      <c r="AUM71" s="84"/>
      <c r="AUN71" s="84"/>
      <c r="AUO71" s="84"/>
      <c r="AUP71" s="84"/>
      <c r="AUQ71" s="84"/>
      <c r="AUR71" s="84"/>
      <c r="AUS71" s="84"/>
      <c r="AUT71" s="84"/>
      <c r="AUU71" s="84"/>
      <c r="AUV71" s="84"/>
      <c r="AUW71" s="84"/>
      <c r="AUX71" s="84"/>
      <c r="AUY71" s="84"/>
      <c r="AUZ71" s="84"/>
      <c r="AVA71" s="84"/>
      <c r="AVB71" s="84"/>
      <c r="AVC71" s="84"/>
      <c r="AVD71" s="84"/>
      <c r="AVE71" s="84"/>
      <c r="AVF71" s="84"/>
      <c r="AVG71" s="84"/>
      <c r="AVH71" s="84"/>
      <c r="AVI71" s="84"/>
      <c r="AVJ71" s="84"/>
      <c r="AVK71" s="84"/>
      <c r="AVL71" s="84"/>
      <c r="AVM71" s="84"/>
      <c r="AVN71" s="84"/>
      <c r="AVO71" s="84"/>
      <c r="AVP71" s="84"/>
      <c r="AVQ71" s="84"/>
      <c r="AVR71" s="84"/>
      <c r="AVS71" s="84"/>
      <c r="AVT71" s="84"/>
      <c r="AVU71" s="84"/>
      <c r="AVV71" s="84"/>
      <c r="AVW71" s="84"/>
      <c r="AVX71" s="84"/>
      <c r="AVY71" s="84"/>
      <c r="AVZ71" s="84"/>
      <c r="AWA71" s="84"/>
      <c r="AWB71" s="84"/>
      <c r="AWC71" s="84"/>
      <c r="AWD71" s="84"/>
      <c r="AWE71" s="84"/>
      <c r="AWF71" s="84"/>
      <c r="AWG71" s="84"/>
      <c r="AWH71" s="84"/>
      <c r="AWI71" s="84"/>
      <c r="AWJ71" s="84"/>
      <c r="AWK71" s="84"/>
      <c r="AWL71" s="84"/>
      <c r="AWM71" s="84"/>
      <c r="AWN71" s="84"/>
      <c r="AWO71" s="84"/>
      <c r="AWP71" s="84"/>
      <c r="AWQ71" s="84"/>
      <c r="AWR71" s="84"/>
      <c r="AWS71" s="84"/>
      <c r="AWT71" s="84"/>
      <c r="AWU71" s="84"/>
      <c r="AWV71" s="84"/>
      <c r="AWW71" s="84"/>
      <c r="AWX71" s="84"/>
      <c r="AWY71" s="84"/>
      <c r="AWZ71" s="84"/>
      <c r="AXA71" s="84"/>
      <c r="AXB71" s="84"/>
      <c r="AXC71" s="84"/>
      <c r="AXD71" s="84"/>
      <c r="AXE71" s="84"/>
      <c r="AXF71" s="84"/>
      <c r="AXG71" s="84"/>
      <c r="AXH71" s="84"/>
      <c r="AXI71" s="84"/>
      <c r="AXJ71" s="84"/>
      <c r="AXK71" s="84"/>
      <c r="AXL71" s="84"/>
      <c r="AXM71" s="84"/>
      <c r="AXN71" s="84"/>
      <c r="AXO71" s="84"/>
      <c r="AXP71" s="84"/>
      <c r="AXQ71" s="84"/>
      <c r="AXR71" s="84"/>
      <c r="AXS71" s="84"/>
      <c r="AXT71" s="84"/>
      <c r="AXU71" s="84"/>
      <c r="AXV71" s="84"/>
      <c r="AXW71" s="84"/>
      <c r="AXX71" s="84"/>
      <c r="AXY71" s="84"/>
      <c r="AXZ71" s="84"/>
      <c r="AYA71" s="84"/>
      <c r="AYB71" s="84"/>
      <c r="AYC71" s="84"/>
      <c r="AYD71" s="84"/>
      <c r="AYE71" s="84"/>
      <c r="AYF71" s="84"/>
      <c r="AYG71" s="84"/>
      <c r="AYH71" s="84"/>
      <c r="AYI71" s="84"/>
      <c r="AYJ71" s="84"/>
      <c r="AYK71" s="84"/>
      <c r="AYL71" s="84"/>
      <c r="AYM71" s="84"/>
      <c r="AYN71" s="84"/>
      <c r="AYO71" s="84"/>
      <c r="AYP71" s="84"/>
      <c r="AYQ71" s="84"/>
      <c r="AYR71" s="84"/>
      <c r="AYS71" s="84"/>
      <c r="AYT71" s="84"/>
      <c r="AYU71" s="84"/>
      <c r="AYV71" s="84"/>
      <c r="AYW71" s="84"/>
      <c r="AYX71" s="84"/>
      <c r="AYY71" s="84"/>
      <c r="AYZ71" s="84"/>
      <c r="AZA71" s="84"/>
      <c r="AZB71" s="84"/>
      <c r="AZC71" s="84"/>
      <c r="AZD71" s="84"/>
      <c r="AZE71" s="84"/>
      <c r="AZF71" s="84"/>
      <c r="AZG71" s="84"/>
      <c r="AZH71" s="84"/>
      <c r="AZI71" s="84"/>
      <c r="AZJ71" s="84"/>
      <c r="AZK71" s="84"/>
      <c r="AZL71" s="84"/>
      <c r="AZM71" s="84"/>
      <c r="AZN71" s="84"/>
      <c r="AZO71" s="84"/>
      <c r="AZP71" s="84"/>
      <c r="AZQ71" s="84"/>
      <c r="AZR71" s="84"/>
      <c r="AZS71" s="84"/>
      <c r="AZT71" s="84"/>
      <c r="AZU71" s="84"/>
      <c r="AZV71" s="84"/>
      <c r="AZW71" s="84"/>
      <c r="AZX71" s="84"/>
      <c r="AZY71" s="84"/>
      <c r="AZZ71" s="84"/>
      <c r="BAA71" s="84"/>
      <c r="BAB71" s="84"/>
      <c r="BAC71" s="84"/>
      <c r="BAD71" s="84"/>
      <c r="BAE71" s="84"/>
      <c r="BAF71" s="84"/>
      <c r="BAG71" s="84"/>
      <c r="BAH71" s="84"/>
      <c r="BAI71" s="84"/>
      <c r="BAJ71" s="84"/>
      <c r="BAK71" s="84"/>
      <c r="BAL71" s="84"/>
      <c r="BAM71" s="84"/>
      <c r="BAN71" s="84"/>
      <c r="BAO71" s="84"/>
      <c r="BAP71" s="84"/>
      <c r="BAQ71" s="84"/>
      <c r="BAR71" s="84"/>
      <c r="BAS71" s="84"/>
      <c r="BAT71" s="84"/>
      <c r="BAU71" s="84"/>
      <c r="BAV71" s="84"/>
      <c r="BAW71" s="84"/>
      <c r="BAX71" s="84"/>
      <c r="BAY71" s="84"/>
      <c r="BAZ71" s="84"/>
      <c r="BBA71" s="84"/>
      <c r="BBB71" s="84"/>
      <c r="BBC71" s="84"/>
      <c r="BBD71" s="84"/>
      <c r="BBE71" s="84"/>
      <c r="BBF71" s="84"/>
      <c r="BBG71" s="84"/>
      <c r="BBH71" s="84"/>
      <c r="BBI71" s="84"/>
      <c r="BBJ71" s="84"/>
      <c r="BBK71" s="84"/>
      <c r="BBL71" s="84"/>
      <c r="BBM71" s="84"/>
      <c r="BBN71" s="84"/>
      <c r="BBO71" s="84"/>
      <c r="BBP71" s="84"/>
      <c r="BBQ71" s="84"/>
      <c r="BBR71" s="84"/>
      <c r="BBS71" s="84"/>
      <c r="BBT71" s="84"/>
      <c r="BBU71" s="84"/>
      <c r="BBV71" s="84"/>
      <c r="BBW71" s="84"/>
      <c r="BBX71" s="84"/>
      <c r="BBY71" s="84"/>
      <c r="BBZ71" s="84"/>
      <c r="BCA71" s="84"/>
      <c r="BCB71" s="84"/>
      <c r="BCC71" s="84"/>
      <c r="BCD71" s="84"/>
      <c r="BCE71" s="84"/>
      <c r="BCF71" s="84"/>
      <c r="BCG71" s="84"/>
      <c r="BCH71" s="84"/>
      <c r="BCI71" s="84"/>
      <c r="BCJ71" s="84"/>
      <c r="BCK71" s="84"/>
      <c r="BCL71" s="84"/>
      <c r="BCM71" s="84"/>
      <c r="BCN71" s="84"/>
      <c r="BCO71" s="84"/>
      <c r="BCP71" s="84"/>
      <c r="BCQ71" s="84"/>
      <c r="BCR71" s="84"/>
      <c r="BCS71" s="84"/>
      <c r="BCT71" s="84"/>
      <c r="BCU71" s="84"/>
      <c r="BCV71" s="84"/>
      <c r="BCW71" s="84"/>
      <c r="BCX71" s="84"/>
      <c r="BCY71" s="84"/>
      <c r="BCZ71" s="84"/>
      <c r="BDA71" s="84"/>
      <c r="BDB71" s="84"/>
      <c r="BDC71" s="84"/>
      <c r="BDD71" s="84"/>
      <c r="BDE71" s="84"/>
      <c r="BDF71" s="84"/>
      <c r="BDG71" s="84"/>
      <c r="BDH71" s="84"/>
      <c r="BDI71" s="84"/>
      <c r="BDJ71" s="84"/>
      <c r="BDK71" s="84"/>
      <c r="BDL71" s="84"/>
      <c r="BDM71" s="84"/>
    </row>
    <row r="72" spans="1:1469" ht="30" customHeight="1">
      <c r="A72" s="275" t="s">
        <v>22</v>
      </c>
      <c r="B72" s="81">
        <v>69</v>
      </c>
      <c r="C72" s="51" t="s">
        <v>1051</v>
      </c>
      <c r="D72" s="51"/>
      <c r="E72" s="48" t="s">
        <v>67</v>
      </c>
      <c r="F72" s="66" t="s">
        <v>68</v>
      </c>
      <c r="G72" s="48"/>
      <c r="H72" s="48">
        <v>1930</v>
      </c>
      <c r="I72" s="48"/>
      <c r="J72" s="48"/>
      <c r="K72" s="246">
        <v>1217204.3700000001</v>
      </c>
      <c r="L72" s="253"/>
      <c r="M72" s="157"/>
      <c r="N72" s="35"/>
      <c r="O72" s="35"/>
      <c r="P72" s="35"/>
      <c r="Q72" s="35"/>
      <c r="R72" s="36"/>
      <c r="S72" s="36"/>
      <c r="T72" s="36"/>
      <c r="U72" s="36"/>
      <c r="V72" s="36"/>
      <c r="W72" s="36"/>
      <c r="X72" s="36"/>
      <c r="Y72" s="36"/>
      <c r="Z72" s="36"/>
      <c r="AA72" s="36"/>
      <c r="AB72" s="36"/>
      <c r="AC72" s="36"/>
      <c r="AD72" s="36">
        <v>198</v>
      </c>
      <c r="AE72" s="36"/>
      <c r="AF72" s="36"/>
      <c r="AG72" s="36"/>
      <c r="AH72" s="36"/>
      <c r="AI72" s="168"/>
      <c r="AJ72" s="166"/>
    </row>
    <row r="73" spans="1:1469" ht="30" customHeight="1">
      <c r="A73" s="275"/>
      <c r="B73" s="81">
        <v>70</v>
      </c>
      <c r="C73" s="51" t="s">
        <v>1052</v>
      </c>
      <c r="D73" s="51"/>
      <c r="E73" s="48" t="s">
        <v>67</v>
      </c>
      <c r="F73" s="66" t="s">
        <v>68</v>
      </c>
      <c r="G73" s="48"/>
      <c r="H73" s="48">
        <v>1968</v>
      </c>
      <c r="I73" s="48"/>
      <c r="J73" s="48"/>
      <c r="K73" s="246">
        <v>11863.74</v>
      </c>
      <c r="L73" s="253"/>
      <c r="M73" s="158"/>
      <c r="N73" s="35"/>
      <c r="O73" s="35"/>
      <c r="P73" s="35"/>
      <c r="Q73" s="35"/>
      <c r="R73" s="36"/>
      <c r="S73" s="36"/>
      <c r="T73" s="36"/>
      <c r="U73" s="36"/>
      <c r="V73" s="36"/>
      <c r="W73" s="36"/>
      <c r="X73" s="36"/>
      <c r="Y73" s="36"/>
      <c r="Z73" s="36"/>
      <c r="AA73" s="36"/>
      <c r="AB73" s="36"/>
      <c r="AC73" s="36"/>
      <c r="AD73" s="36"/>
      <c r="AE73" s="36"/>
      <c r="AF73" s="36"/>
      <c r="AG73" s="36"/>
      <c r="AH73" s="36"/>
      <c r="AI73" s="168"/>
      <c r="AJ73" s="166"/>
    </row>
    <row r="74" spans="1:1469" ht="30" customHeight="1">
      <c r="A74" s="275"/>
      <c r="B74" s="81">
        <v>72</v>
      </c>
      <c r="C74" s="51" t="s">
        <v>1053</v>
      </c>
      <c r="D74" s="51"/>
      <c r="E74" s="48" t="s">
        <v>67</v>
      </c>
      <c r="F74" s="66" t="s">
        <v>68</v>
      </c>
      <c r="G74" s="48"/>
      <c r="H74" s="48">
        <v>1994</v>
      </c>
      <c r="I74" s="237" t="s">
        <v>1646</v>
      </c>
      <c r="J74" s="238">
        <v>3463.6800000000003</v>
      </c>
      <c r="K74" s="246"/>
      <c r="L74" s="253">
        <f t="shared" si="2"/>
        <v>3001728.9984000004</v>
      </c>
      <c r="M74" s="158"/>
      <c r="N74" s="35"/>
      <c r="O74" s="35"/>
      <c r="P74" s="35"/>
      <c r="Q74" s="35"/>
      <c r="R74" s="36"/>
      <c r="S74" s="36"/>
      <c r="T74" s="36"/>
      <c r="U74" s="36"/>
      <c r="V74" s="36"/>
      <c r="W74" s="36"/>
      <c r="X74" s="36"/>
      <c r="Y74" s="36"/>
      <c r="Z74" s="36"/>
      <c r="AA74" s="36"/>
      <c r="AB74" s="36"/>
      <c r="AC74" s="36"/>
      <c r="AD74" s="36">
        <v>866.63</v>
      </c>
      <c r="AE74" s="36"/>
      <c r="AF74" s="36"/>
      <c r="AG74" s="36"/>
      <c r="AH74" s="36"/>
      <c r="AI74" s="168"/>
      <c r="AJ74" s="166"/>
    </row>
    <row r="75" spans="1:1469" ht="30" customHeight="1">
      <c r="A75" s="275"/>
      <c r="B75" s="81">
        <v>73</v>
      </c>
      <c r="C75" s="146" t="s">
        <v>1054</v>
      </c>
      <c r="D75" s="146"/>
      <c r="E75" s="36" t="s">
        <v>67</v>
      </c>
      <c r="F75" s="66" t="s">
        <v>68</v>
      </c>
      <c r="G75" s="36"/>
      <c r="H75" s="36">
        <v>1972</v>
      </c>
      <c r="I75" s="48"/>
      <c r="J75" s="48"/>
      <c r="K75" s="246">
        <v>1671.08</v>
      </c>
      <c r="L75" s="253"/>
      <c r="M75" s="148"/>
      <c r="N75" s="35"/>
      <c r="O75" s="35"/>
      <c r="P75" s="35"/>
      <c r="Q75" s="35"/>
      <c r="R75" s="36"/>
      <c r="S75" s="36"/>
      <c r="T75" s="36"/>
      <c r="U75" s="36"/>
      <c r="V75" s="36"/>
      <c r="W75" s="36"/>
      <c r="X75" s="36"/>
      <c r="Y75" s="36"/>
      <c r="Z75" s="36"/>
      <c r="AA75" s="36"/>
      <c r="AB75" s="36"/>
      <c r="AC75" s="36"/>
      <c r="AD75" s="36"/>
      <c r="AE75" s="36"/>
      <c r="AF75" s="36"/>
      <c r="AG75" s="36"/>
      <c r="AH75" s="36"/>
      <c r="AI75" s="168"/>
      <c r="AJ75" s="166"/>
    </row>
    <row r="76" spans="1:1469" ht="30" customHeight="1">
      <c r="A76" s="270" t="s">
        <v>14</v>
      </c>
      <c r="B76" s="81">
        <v>74</v>
      </c>
      <c r="C76" s="129" t="s">
        <v>66</v>
      </c>
      <c r="D76" s="129"/>
      <c r="E76" s="44" t="s">
        <v>67</v>
      </c>
      <c r="F76" s="66" t="s">
        <v>68</v>
      </c>
      <c r="G76" s="44" t="s">
        <v>68</v>
      </c>
      <c r="H76" s="44"/>
      <c r="I76" s="237" t="s">
        <v>1646</v>
      </c>
      <c r="J76" s="238">
        <v>3463.6800000000003</v>
      </c>
      <c r="K76" s="247"/>
      <c r="L76" s="253">
        <f t="shared" si="2"/>
        <v>2770944</v>
      </c>
      <c r="M76" s="239" t="s">
        <v>1652</v>
      </c>
      <c r="N76" s="239" t="s">
        <v>1653</v>
      </c>
      <c r="O76" s="239"/>
      <c r="P76" s="239" t="s">
        <v>248</v>
      </c>
      <c r="Q76" s="239"/>
      <c r="R76" s="239" t="s">
        <v>433</v>
      </c>
      <c r="S76" s="239" t="s">
        <v>450</v>
      </c>
      <c r="T76" s="239" t="s">
        <v>549</v>
      </c>
      <c r="U76" s="239"/>
      <c r="V76" s="239"/>
      <c r="W76" s="239"/>
      <c r="X76" s="239"/>
      <c r="Y76" s="239"/>
      <c r="Z76" s="239"/>
      <c r="AA76" s="239"/>
      <c r="AB76" s="239"/>
      <c r="AC76" s="239"/>
      <c r="AD76" s="240">
        <v>800</v>
      </c>
      <c r="AE76" s="239"/>
      <c r="AF76" s="241">
        <v>2</v>
      </c>
      <c r="AG76" s="239" t="s">
        <v>250</v>
      </c>
      <c r="AH76" s="239"/>
      <c r="AI76" s="239"/>
      <c r="AJ76" s="166"/>
    </row>
    <row r="77" spans="1:1469" ht="30" customHeight="1">
      <c r="A77" s="270"/>
      <c r="B77" s="81">
        <v>75</v>
      </c>
      <c r="C77" s="129" t="s">
        <v>69</v>
      </c>
      <c r="D77" s="129"/>
      <c r="E77" s="44" t="s">
        <v>67</v>
      </c>
      <c r="F77" s="66" t="s">
        <v>68</v>
      </c>
      <c r="G77" s="44" t="s">
        <v>68</v>
      </c>
      <c r="H77" s="44"/>
      <c r="I77" s="44"/>
      <c r="J77" s="44"/>
      <c r="K77" s="247">
        <v>5010</v>
      </c>
      <c r="L77" s="253"/>
      <c r="M77" s="239"/>
      <c r="N77" s="239"/>
      <c r="O77" s="239"/>
      <c r="P77" s="239" t="s">
        <v>248</v>
      </c>
      <c r="Q77" s="239"/>
      <c r="R77" s="239"/>
      <c r="S77" s="239"/>
      <c r="T77" s="239"/>
      <c r="U77" s="239"/>
      <c r="V77" s="239"/>
      <c r="W77" s="239"/>
      <c r="X77" s="239"/>
      <c r="Y77" s="239"/>
      <c r="Z77" s="239"/>
      <c r="AA77" s="239"/>
      <c r="AB77" s="239"/>
      <c r="AC77" s="239"/>
      <c r="AD77" s="240"/>
      <c r="AE77" s="239"/>
      <c r="AF77" s="241"/>
      <c r="AG77" s="239"/>
      <c r="AH77" s="239"/>
      <c r="AI77" s="239"/>
      <c r="AJ77" s="166"/>
    </row>
    <row r="78" spans="1:1469" ht="30" customHeight="1">
      <c r="A78" s="270"/>
      <c r="B78" s="81">
        <v>76</v>
      </c>
      <c r="C78" s="129" t="s">
        <v>69</v>
      </c>
      <c r="D78" s="129"/>
      <c r="E78" s="44" t="s">
        <v>67</v>
      </c>
      <c r="F78" s="66" t="s">
        <v>68</v>
      </c>
      <c r="G78" s="44" t="s">
        <v>68</v>
      </c>
      <c r="H78" s="44"/>
      <c r="I78" s="44"/>
      <c r="J78" s="44"/>
      <c r="K78" s="247">
        <v>5987</v>
      </c>
      <c r="L78" s="253"/>
      <c r="M78" s="239"/>
      <c r="N78" s="239"/>
      <c r="O78" s="239"/>
      <c r="P78" s="239" t="s">
        <v>248</v>
      </c>
      <c r="Q78" s="239"/>
      <c r="R78" s="239"/>
      <c r="S78" s="239"/>
      <c r="T78" s="239"/>
      <c r="U78" s="239"/>
      <c r="V78" s="239"/>
      <c r="W78" s="239"/>
      <c r="X78" s="239"/>
      <c r="Y78" s="239"/>
      <c r="Z78" s="239"/>
      <c r="AA78" s="239"/>
      <c r="AB78" s="239"/>
      <c r="AC78" s="239"/>
      <c r="AD78" s="240"/>
      <c r="AE78" s="239"/>
      <c r="AF78" s="241"/>
      <c r="AG78" s="239"/>
      <c r="AH78" s="239"/>
      <c r="AI78" s="239"/>
      <c r="AJ78" s="166"/>
    </row>
    <row r="79" spans="1:1469" ht="65.25" customHeight="1">
      <c r="A79" s="193" t="s">
        <v>16</v>
      </c>
      <c r="B79" s="81">
        <v>77</v>
      </c>
      <c r="C79" s="146" t="s">
        <v>66</v>
      </c>
      <c r="D79" s="146" t="s">
        <v>1497</v>
      </c>
      <c r="E79" s="36" t="s">
        <v>250</v>
      </c>
      <c r="F79" s="66" t="s">
        <v>68</v>
      </c>
      <c r="G79" s="36" t="s">
        <v>248</v>
      </c>
      <c r="H79" s="149">
        <v>1935</v>
      </c>
      <c r="I79" s="242"/>
      <c r="J79" s="242"/>
      <c r="K79" s="246">
        <v>3332226.76</v>
      </c>
      <c r="L79" s="253"/>
      <c r="M79" s="239" t="s">
        <v>448</v>
      </c>
      <c r="N79" s="239" t="s">
        <v>1654</v>
      </c>
      <c r="O79" s="239" t="s">
        <v>1655</v>
      </c>
      <c r="P79" s="239" t="s">
        <v>248</v>
      </c>
      <c r="Q79" s="239" t="s">
        <v>449</v>
      </c>
      <c r="R79" s="239" t="s">
        <v>433</v>
      </c>
      <c r="S79" s="239" t="s">
        <v>450</v>
      </c>
      <c r="T79" s="239" t="s">
        <v>451</v>
      </c>
      <c r="U79" s="239"/>
      <c r="V79" s="239"/>
      <c r="W79" s="239"/>
      <c r="X79" s="239"/>
      <c r="Y79" s="239"/>
      <c r="Z79" s="239"/>
      <c r="AA79" s="239"/>
      <c r="AB79" s="239"/>
      <c r="AC79" s="239"/>
      <c r="AD79" s="240"/>
      <c r="AE79" s="239"/>
      <c r="AF79" s="241">
        <v>2</v>
      </c>
      <c r="AG79" s="239" t="s">
        <v>250</v>
      </c>
      <c r="AH79" s="239"/>
      <c r="AI79" s="239"/>
      <c r="AJ79" s="166"/>
    </row>
    <row r="80" spans="1:1469" ht="30" customHeight="1">
      <c r="A80" s="270" t="s">
        <v>253</v>
      </c>
      <c r="B80" s="81">
        <v>79</v>
      </c>
      <c r="C80" s="129" t="s">
        <v>249</v>
      </c>
      <c r="D80" s="129"/>
      <c r="E80" s="44" t="s">
        <v>67</v>
      </c>
      <c r="F80" s="66" t="s">
        <v>68</v>
      </c>
      <c r="G80" s="44" t="s">
        <v>248</v>
      </c>
      <c r="H80" s="44">
        <v>1959</v>
      </c>
      <c r="I80" s="237" t="s">
        <v>1646</v>
      </c>
      <c r="J80" s="238">
        <v>3463.6800000000003</v>
      </c>
      <c r="K80" s="247"/>
      <c r="L80" s="253">
        <f t="shared" si="2"/>
        <v>1939660.8000000003</v>
      </c>
      <c r="M80" s="239" t="s">
        <v>1656</v>
      </c>
      <c r="N80" s="239" t="s">
        <v>1657</v>
      </c>
      <c r="O80" s="239"/>
      <c r="P80" s="239" t="s">
        <v>248</v>
      </c>
      <c r="Q80" s="239"/>
      <c r="R80" s="239" t="s">
        <v>433</v>
      </c>
      <c r="S80" s="239" t="s">
        <v>450</v>
      </c>
      <c r="T80" s="239" t="s">
        <v>451</v>
      </c>
      <c r="U80" s="239"/>
      <c r="V80" s="239"/>
      <c r="W80" s="239"/>
      <c r="X80" s="239"/>
      <c r="Y80" s="239"/>
      <c r="Z80" s="239"/>
      <c r="AA80" s="239"/>
      <c r="AB80" s="239"/>
      <c r="AC80" s="239">
        <v>468</v>
      </c>
      <c r="AD80" s="240">
        <v>560</v>
      </c>
      <c r="AE80" s="239">
        <v>3276</v>
      </c>
      <c r="AF80" s="241">
        <v>2</v>
      </c>
      <c r="AG80" s="239" t="s">
        <v>248</v>
      </c>
      <c r="AH80" s="239"/>
      <c r="AI80" s="239"/>
      <c r="AJ80" s="166"/>
    </row>
    <row r="81" spans="1:44" ht="30" customHeight="1">
      <c r="A81" s="270"/>
      <c r="B81" s="81">
        <v>80</v>
      </c>
      <c r="C81" s="129" t="s">
        <v>251</v>
      </c>
      <c r="D81" s="129"/>
      <c r="E81" s="44" t="s">
        <v>67</v>
      </c>
      <c r="F81" s="66" t="s">
        <v>68</v>
      </c>
      <c r="G81" s="44" t="s">
        <v>248</v>
      </c>
      <c r="H81" s="44">
        <v>1959</v>
      </c>
      <c r="I81" s="44"/>
      <c r="J81" s="44"/>
      <c r="K81" s="247">
        <v>5419.57</v>
      </c>
      <c r="L81" s="253"/>
      <c r="M81" s="239"/>
      <c r="N81" s="239"/>
      <c r="O81" s="239"/>
      <c r="P81" s="239" t="s">
        <v>248</v>
      </c>
      <c r="Q81" s="239"/>
      <c r="R81" s="239"/>
      <c r="S81" s="239"/>
      <c r="T81" s="239"/>
      <c r="U81" s="239"/>
      <c r="V81" s="239"/>
      <c r="W81" s="239"/>
      <c r="X81" s="239"/>
      <c r="Y81" s="239"/>
      <c r="Z81" s="239"/>
      <c r="AA81" s="239"/>
      <c r="AB81" s="239"/>
      <c r="AC81" s="239"/>
      <c r="AD81" s="240"/>
      <c r="AE81" s="239"/>
      <c r="AF81" s="241"/>
      <c r="AG81" s="239"/>
      <c r="AH81" s="239"/>
      <c r="AI81" s="239"/>
      <c r="AJ81" s="166"/>
    </row>
    <row r="82" spans="1:44" ht="30" customHeight="1">
      <c r="A82" s="270"/>
      <c r="B82" s="81">
        <v>81</v>
      </c>
      <c r="C82" s="129" t="s">
        <v>252</v>
      </c>
      <c r="D82" s="129"/>
      <c r="E82" s="44" t="s">
        <v>67</v>
      </c>
      <c r="F82" s="66" t="s">
        <v>68</v>
      </c>
      <c r="G82" s="44" t="s">
        <v>248</v>
      </c>
      <c r="H82" s="44">
        <v>1989</v>
      </c>
      <c r="I82" s="44"/>
      <c r="J82" s="44"/>
      <c r="K82" s="247">
        <v>34012.81</v>
      </c>
      <c r="L82" s="253"/>
      <c r="M82" s="239"/>
      <c r="N82" s="239"/>
      <c r="O82" s="239"/>
      <c r="P82" s="239" t="s">
        <v>248</v>
      </c>
      <c r="Q82" s="239"/>
      <c r="R82" s="239"/>
      <c r="S82" s="239"/>
      <c r="T82" s="239"/>
      <c r="U82" s="239"/>
      <c r="V82" s="239"/>
      <c r="W82" s="239"/>
      <c r="X82" s="239"/>
      <c r="Y82" s="239"/>
      <c r="Z82" s="239"/>
      <c r="AA82" s="239"/>
      <c r="AB82" s="239"/>
      <c r="AC82" s="239"/>
      <c r="AD82" s="240"/>
      <c r="AE82" s="239"/>
      <c r="AF82" s="241"/>
      <c r="AG82" s="239"/>
      <c r="AH82" s="239"/>
      <c r="AI82" s="239"/>
      <c r="AJ82" s="166"/>
    </row>
    <row r="83" spans="1:44" ht="30" customHeight="1">
      <c r="A83" s="274" t="s">
        <v>18</v>
      </c>
      <c r="B83" s="81">
        <v>82</v>
      </c>
      <c r="C83" s="146" t="s">
        <v>689</v>
      </c>
      <c r="D83" s="146" t="s">
        <v>690</v>
      </c>
      <c r="E83" s="36" t="s">
        <v>67</v>
      </c>
      <c r="F83" s="66" t="s">
        <v>68</v>
      </c>
      <c r="G83" s="36"/>
      <c r="H83" s="36"/>
      <c r="I83" s="48" t="s">
        <v>1646</v>
      </c>
      <c r="J83" s="238">
        <v>3463.6800000000003</v>
      </c>
      <c r="K83" s="246"/>
      <c r="L83" s="253">
        <f t="shared" si="2"/>
        <v>1731840.0000000002</v>
      </c>
      <c r="M83" s="239" t="s">
        <v>1656</v>
      </c>
      <c r="N83" s="239" t="s">
        <v>1658</v>
      </c>
      <c r="O83" s="239"/>
      <c r="P83" s="239" t="s">
        <v>248</v>
      </c>
      <c r="Q83" s="239"/>
      <c r="R83" s="239" t="s">
        <v>433</v>
      </c>
      <c r="S83" s="239" t="s">
        <v>1659</v>
      </c>
      <c r="T83" s="239" t="s">
        <v>549</v>
      </c>
      <c r="U83" s="239"/>
      <c r="V83" s="239"/>
      <c r="W83" s="239"/>
      <c r="X83" s="239"/>
      <c r="Y83" s="239"/>
      <c r="Z83" s="239"/>
      <c r="AA83" s="239"/>
      <c r="AB83" s="239"/>
      <c r="AC83" s="239"/>
      <c r="AD83" s="240">
        <v>500</v>
      </c>
      <c r="AE83" s="239"/>
      <c r="AF83" s="241">
        <v>1</v>
      </c>
      <c r="AG83" s="239" t="s">
        <v>250</v>
      </c>
      <c r="AH83" s="239"/>
      <c r="AI83" s="239"/>
      <c r="AJ83" s="166"/>
    </row>
    <row r="84" spans="1:44" ht="30" customHeight="1">
      <c r="A84" s="274"/>
      <c r="B84" s="81">
        <v>83</v>
      </c>
      <c r="C84" s="146" t="s">
        <v>691</v>
      </c>
      <c r="D84" s="146"/>
      <c r="E84" s="36" t="s">
        <v>67</v>
      </c>
      <c r="F84" s="66" t="s">
        <v>68</v>
      </c>
      <c r="G84" s="36"/>
      <c r="H84" s="36"/>
      <c r="I84" s="48"/>
      <c r="J84" s="48"/>
      <c r="K84" s="246">
        <v>188617.88</v>
      </c>
      <c r="L84" s="253"/>
      <c r="M84" s="239"/>
      <c r="N84" s="239"/>
      <c r="O84" s="239"/>
      <c r="P84" s="239"/>
      <c r="Q84" s="239"/>
      <c r="R84" s="239"/>
      <c r="S84" s="239"/>
      <c r="T84" s="239"/>
      <c r="U84" s="239"/>
      <c r="V84" s="239"/>
      <c r="W84" s="239"/>
      <c r="X84" s="239"/>
      <c r="Y84" s="239"/>
      <c r="Z84" s="239"/>
      <c r="AA84" s="239"/>
      <c r="AB84" s="239"/>
      <c r="AC84" s="239"/>
      <c r="AD84" s="240"/>
      <c r="AE84" s="239"/>
      <c r="AF84" s="241"/>
      <c r="AG84" s="239"/>
      <c r="AH84" s="239"/>
      <c r="AI84" s="239"/>
      <c r="AJ84" s="166"/>
    </row>
    <row r="85" spans="1:44" ht="30" customHeight="1">
      <c r="A85" s="274"/>
      <c r="B85" s="81">
        <v>84</v>
      </c>
      <c r="C85" s="51" t="s">
        <v>692</v>
      </c>
      <c r="D85" s="146"/>
      <c r="E85" s="36" t="s">
        <v>68</v>
      </c>
      <c r="F85" s="66" t="s">
        <v>68</v>
      </c>
      <c r="G85" s="36"/>
      <c r="H85" s="36"/>
      <c r="I85" s="48" t="s">
        <v>1660</v>
      </c>
      <c r="J85" s="238">
        <v>4473.51</v>
      </c>
      <c r="K85" s="246"/>
      <c r="L85" s="253">
        <f t="shared" si="2"/>
        <v>2693053.02</v>
      </c>
      <c r="M85" s="148"/>
      <c r="N85" s="35"/>
      <c r="O85" s="35"/>
      <c r="P85" s="35"/>
      <c r="Q85" s="35"/>
      <c r="R85" s="36"/>
      <c r="S85" s="36"/>
      <c r="T85" s="36"/>
      <c r="U85" s="36"/>
      <c r="V85" s="36"/>
      <c r="W85" s="36"/>
      <c r="X85" s="36"/>
      <c r="Y85" s="36"/>
      <c r="Z85" s="36"/>
      <c r="AA85" s="36"/>
      <c r="AB85" s="36"/>
      <c r="AC85" s="36"/>
      <c r="AD85" s="44">
        <v>602</v>
      </c>
      <c r="AE85" s="36"/>
      <c r="AF85" s="36"/>
      <c r="AG85" s="36"/>
      <c r="AH85" s="36"/>
      <c r="AI85" s="168"/>
      <c r="AJ85" s="166"/>
    </row>
    <row r="86" spans="1:44" ht="60" customHeight="1">
      <c r="A86" s="179" t="s">
        <v>15</v>
      </c>
      <c r="B86" s="81">
        <v>85</v>
      </c>
      <c r="C86" s="150" t="s">
        <v>249</v>
      </c>
      <c r="D86" s="150"/>
      <c r="E86" s="151" t="s">
        <v>250</v>
      </c>
      <c r="F86" s="66" t="s">
        <v>68</v>
      </c>
      <c r="G86" s="151" t="s">
        <v>248</v>
      </c>
      <c r="H86" s="151"/>
      <c r="I86" s="48" t="s">
        <v>1646</v>
      </c>
      <c r="J86" s="238">
        <v>3463.6800000000003</v>
      </c>
      <c r="K86" s="248"/>
      <c r="L86" s="253">
        <f t="shared" si="2"/>
        <v>1731840.0000000002</v>
      </c>
      <c r="M86" s="239" t="s">
        <v>1661</v>
      </c>
      <c r="N86" s="239" t="s">
        <v>31</v>
      </c>
      <c r="O86" s="239"/>
      <c r="P86" s="239" t="s">
        <v>248</v>
      </c>
      <c r="Q86" s="239"/>
      <c r="R86" s="239" t="s">
        <v>433</v>
      </c>
      <c r="S86" s="239" t="s">
        <v>1659</v>
      </c>
      <c r="T86" s="239" t="s">
        <v>549</v>
      </c>
      <c r="U86" s="239"/>
      <c r="V86" s="239"/>
      <c r="W86" s="239"/>
      <c r="X86" s="239"/>
      <c r="Y86" s="239"/>
      <c r="Z86" s="239"/>
      <c r="AA86" s="239"/>
      <c r="AB86" s="239"/>
      <c r="AC86" s="239"/>
      <c r="AD86" s="240">
        <v>500</v>
      </c>
      <c r="AE86" s="239"/>
      <c r="AF86" s="241">
        <v>5</v>
      </c>
      <c r="AG86" s="239" t="s">
        <v>248</v>
      </c>
      <c r="AH86" s="239"/>
      <c r="AI86" s="239"/>
      <c r="AJ86" s="169"/>
      <c r="AK86" s="161"/>
      <c r="AL86" s="161"/>
      <c r="AM86" s="161"/>
      <c r="AN86" s="161"/>
      <c r="AO86" s="161"/>
      <c r="AP86" s="161"/>
      <c r="AQ86" s="161" t="s">
        <v>250</v>
      </c>
      <c r="AR86" s="161" t="s">
        <v>250</v>
      </c>
    </row>
    <row r="87" spans="1:44" ht="86.25" customHeight="1">
      <c r="A87" s="180" t="s">
        <v>19</v>
      </c>
      <c r="B87" s="81">
        <v>86</v>
      </c>
      <c r="C87" s="146" t="s">
        <v>1085</v>
      </c>
      <c r="D87" s="146" t="s">
        <v>1086</v>
      </c>
      <c r="E87" s="36" t="s">
        <v>250</v>
      </c>
      <c r="F87" s="66" t="s">
        <v>68</v>
      </c>
      <c r="G87" s="36" t="s">
        <v>248</v>
      </c>
      <c r="H87" s="36">
        <v>1987</v>
      </c>
      <c r="I87" s="48"/>
      <c r="J87" s="48"/>
      <c r="K87" s="246">
        <v>2378618</v>
      </c>
      <c r="L87" s="253"/>
      <c r="M87" s="239" t="s">
        <v>1087</v>
      </c>
      <c r="N87" s="239" t="s">
        <v>1088</v>
      </c>
      <c r="O87" s="239" t="s">
        <v>1089</v>
      </c>
      <c r="P87" s="239" t="s">
        <v>248</v>
      </c>
      <c r="Q87" s="239" t="s">
        <v>1090</v>
      </c>
      <c r="R87" s="239" t="s">
        <v>433</v>
      </c>
      <c r="S87" s="239" t="s">
        <v>450</v>
      </c>
      <c r="T87" s="239" t="s">
        <v>451</v>
      </c>
      <c r="U87" s="239" t="s">
        <v>1091</v>
      </c>
      <c r="V87" s="239" t="s">
        <v>1092</v>
      </c>
      <c r="W87" s="239" t="s">
        <v>1093</v>
      </c>
      <c r="X87" s="239" t="s">
        <v>1094</v>
      </c>
      <c r="Y87" s="239" t="s">
        <v>250</v>
      </c>
      <c r="Z87" s="239" t="s">
        <v>1095</v>
      </c>
      <c r="AA87" s="239" t="s">
        <v>1092</v>
      </c>
      <c r="AB87" s="239" t="s">
        <v>1096</v>
      </c>
      <c r="AC87" s="239" t="s">
        <v>1097</v>
      </c>
      <c r="AD87" s="240"/>
      <c r="AE87" s="239" t="s">
        <v>1098</v>
      </c>
      <c r="AF87" s="241">
        <v>2</v>
      </c>
      <c r="AG87" s="239" t="s">
        <v>250</v>
      </c>
      <c r="AH87" s="239" t="s">
        <v>250</v>
      </c>
      <c r="AI87" s="239" t="s">
        <v>248</v>
      </c>
      <c r="AJ87" s="169"/>
      <c r="AK87" s="161"/>
      <c r="AL87" s="161"/>
      <c r="AM87" s="161"/>
      <c r="AN87" s="161"/>
      <c r="AO87" s="161"/>
      <c r="AP87" s="161"/>
      <c r="AQ87" s="161"/>
      <c r="AR87" s="161"/>
    </row>
    <row r="88" spans="1:44" ht="30" customHeight="1">
      <c r="A88" s="270" t="s">
        <v>295</v>
      </c>
      <c r="B88" s="81">
        <v>87</v>
      </c>
      <c r="C88" s="96" t="s">
        <v>290</v>
      </c>
      <c r="D88" s="96"/>
      <c r="E88" s="58" t="s">
        <v>250</v>
      </c>
      <c r="F88" s="66" t="s">
        <v>68</v>
      </c>
      <c r="G88" s="58" t="s">
        <v>248</v>
      </c>
      <c r="H88" s="58" t="s">
        <v>250</v>
      </c>
      <c r="I88" s="58"/>
      <c r="J88" s="58"/>
      <c r="K88" s="249">
        <v>2633071.2400000002</v>
      </c>
      <c r="L88" s="253"/>
      <c r="M88" s="153"/>
      <c r="N88" s="57" t="s">
        <v>291</v>
      </c>
      <c r="O88" s="57"/>
      <c r="P88" s="57" t="s">
        <v>68</v>
      </c>
      <c r="Q88" s="57"/>
      <c r="R88" s="58"/>
      <c r="S88" s="58"/>
      <c r="T88" s="58"/>
      <c r="U88" s="58"/>
      <c r="V88" s="58"/>
      <c r="W88" s="58"/>
      <c r="X88" s="58"/>
      <c r="Y88" s="58"/>
      <c r="Z88" s="58"/>
      <c r="AA88" s="58"/>
      <c r="AB88" s="58"/>
      <c r="AC88" s="58"/>
      <c r="AD88" s="58"/>
      <c r="AE88" s="58"/>
      <c r="AF88" s="58"/>
      <c r="AG88" s="58"/>
      <c r="AH88" s="58"/>
      <c r="AI88" s="167"/>
      <c r="AJ88" s="170"/>
      <c r="AK88" s="162"/>
      <c r="AL88" s="162"/>
      <c r="AM88" s="162"/>
      <c r="AN88" s="162"/>
      <c r="AO88" s="162"/>
      <c r="AP88" s="162"/>
      <c r="AQ88" s="163" t="s">
        <v>250</v>
      </c>
    </row>
    <row r="89" spans="1:44" ht="30" customHeight="1">
      <c r="A89" s="270"/>
      <c r="B89" s="81">
        <v>88</v>
      </c>
      <c r="C89" s="96" t="s">
        <v>293</v>
      </c>
      <c r="D89" s="96"/>
      <c r="E89" s="58" t="s">
        <v>250</v>
      </c>
      <c r="F89" s="66" t="s">
        <v>68</v>
      </c>
      <c r="G89" s="58" t="s">
        <v>248</v>
      </c>
      <c r="H89" s="58" t="s">
        <v>250</v>
      </c>
      <c r="I89" s="58"/>
      <c r="J89" s="58"/>
      <c r="K89" s="249">
        <v>3596632.22</v>
      </c>
      <c r="L89" s="253"/>
      <c r="M89" s="154"/>
      <c r="N89" s="57" t="s">
        <v>292</v>
      </c>
      <c r="O89" s="57"/>
      <c r="P89" s="57"/>
      <c r="Q89" s="57"/>
      <c r="R89" s="58"/>
      <c r="S89" s="58"/>
      <c r="T89" s="58"/>
      <c r="U89" s="58"/>
      <c r="V89" s="58"/>
      <c r="W89" s="58"/>
      <c r="X89" s="58"/>
      <c r="Y89" s="58"/>
      <c r="Z89" s="58"/>
      <c r="AA89" s="58"/>
      <c r="AB89" s="58"/>
      <c r="AC89" s="58"/>
      <c r="AD89" s="58"/>
      <c r="AE89" s="58"/>
      <c r="AF89" s="58"/>
      <c r="AG89" s="58"/>
      <c r="AH89" s="58"/>
      <c r="AI89" s="167"/>
      <c r="AJ89" s="170"/>
      <c r="AK89" s="162"/>
      <c r="AL89" s="162"/>
      <c r="AM89" s="162"/>
      <c r="AN89" s="162"/>
      <c r="AO89" s="162"/>
      <c r="AP89" s="162"/>
      <c r="AQ89" s="162"/>
    </row>
    <row r="90" spans="1:44" ht="30" customHeight="1">
      <c r="A90" s="270"/>
      <c r="B90" s="81">
        <v>89</v>
      </c>
      <c r="C90" s="96" t="s">
        <v>294</v>
      </c>
      <c r="D90" s="96"/>
      <c r="E90" s="58" t="s">
        <v>250</v>
      </c>
      <c r="F90" s="66" t="s">
        <v>68</v>
      </c>
      <c r="G90" s="58" t="s">
        <v>248</v>
      </c>
      <c r="H90" s="58" t="s">
        <v>250</v>
      </c>
      <c r="I90" s="58"/>
      <c r="J90" s="58"/>
      <c r="K90" s="249">
        <v>1726130.26</v>
      </c>
      <c r="L90" s="253"/>
      <c r="M90" s="154"/>
      <c r="N90" s="57" t="s">
        <v>292</v>
      </c>
      <c r="O90" s="57"/>
      <c r="P90" s="57"/>
      <c r="Q90" s="57"/>
      <c r="R90" s="58"/>
      <c r="S90" s="58"/>
      <c r="T90" s="58"/>
      <c r="U90" s="58"/>
      <c r="V90" s="58"/>
      <c r="W90" s="58"/>
      <c r="X90" s="58"/>
      <c r="Y90" s="58"/>
      <c r="Z90" s="58"/>
      <c r="AA90" s="58"/>
      <c r="AB90" s="58"/>
      <c r="AC90" s="58"/>
      <c r="AD90" s="58"/>
      <c r="AE90" s="58"/>
      <c r="AF90" s="58"/>
      <c r="AG90" s="58"/>
      <c r="AH90" s="58"/>
      <c r="AI90" s="167"/>
      <c r="AJ90" s="170"/>
      <c r="AK90" s="162"/>
      <c r="AL90" s="162"/>
      <c r="AM90" s="162"/>
      <c r="AN90" s="162"/>
      <c r="AO90" s="162"/>
      <c r="AP90" s="162"/>
      <c r="AQ90" s="162"/>
    </row>
    <row r="91" spans="1:44" ht="50.25" customHeight="1">
      <c r="A91" s="181" t="s">
        <v>28</v>
      </c>
      <c r="B91" s="81">
        <v>90</v>
      </c>
      <c r="C91" s="51" t="s">
        <v>614</v>
      </c>
      <c r="D91" s="51" t="s">
        <v>615</v>
      </c>
      <c r="E91" s="48" t="s">
        <v>250</v>
      </c>
      <c r="F91" s="66" t="s">
        <v>68</v>
      </c>
      <c r="G91" s="48" t="s">
        <v>248</v>
      </c>
      <c r="H91" s="48">
        <v>1980</v>
      </c>
      <c r="I91" s="48"/>
      <c r="J91" s="48"/>
      <c r="K91" s="246">
        <v>442244.42</v>
      </c>
      <c r="L91" s="253"/>
      <c r="M91" s="147" t="s">
        <v>430</v>
      </c>
      <c r="N91" s="35" t="s">
        <v>32</v>
      </c>
      <c r="O91" s="35">
        <v>100</v>
      </c>
      <c r="P91" s="35" t="s">
        <v>68</v>
      </c>
      <c r="Q91" s="35">
        <v>1000</v>
      </c>
      <c r="R91" s="36" t="s">
        <v>433</v>
      </c>
      <c r="S91" s="36" t="s">
        <v>534</v>
      </c>
      <c r="T91" s="36" t="s">
        <v>616</v>
      </c>
      <c r="U91" s="36">
        <v>100</v>
      </c>
      <c r="V91" s="36"/>
      <c r="W91" s="36" t="s">
        <v>436</v>
      </c>
      <c r="X91" s="36" t="s">
        <v>436</v>
      </c>
      <c r="Y91" s="36" t="s">
        <v>436</v>
      </c>
      <c r="Z91" s="36" t="s">
        <v>436</v>
      </c>
      <c r="AA91" s="36" t="s">
        <v>438</v>
      </c>
      <c r="AB91" s="36" t="s">
        <v>439</v>
      </c>
      <c r="AC91" s="36"/>
      <c r="AD91" s="36">
        <v>396.81</v>
      </c>
      <c r="AE91" s="36">
        <v>1068.1300000000001</v>
      </c>
      <c r="AF91" s="36">
        <v>2</v>
      </c>
      <c r="AG91" s="36" t="s">
        <v>250</v>
      </c>
      <c r="AH91" s="36" t="s">
        <v>250</v>
      </c>
      <c r="AI91" s="168" t="s">
        <v>248</v>
      </c>
      <c r="AJ91" s="166"/>
    </row>
    <row r="92" spans="1:44" ht="42.75" customHeight="1">
      <c r="A92" s="179" t="s">
        <v>0</v>
      </c>
      <c r="B92" s="81">
        <v>91</v>
      </c>
      <c r="C92" s="176" t="s">
        <v>428</v>
      </c>
      <c r="D92" s="176" t="s">
        <v>429</v>
      </c>
      <c r="E92" s="60" t="s">
        <v>250</v>
      </c>
      <c r="F92" s="66" t="s">
        <v>68</v>
      </c>
      <c r="G92" s="44" t="s">
        <v>248</v>
      </c>
      <c r="H92" s="44">
        <v>1980</v>
      </c>
      <c r="I92" s="44"/>
      <c r="J92" s="44"/>
      <c r="K92" s="250">
        <v>638808.9</v>
      </c>
      <c r="L92" s="253"/>
      <c r="M92" s="155" t="s">
        <v>430</v>
      </c>
      <c r="N92" s="156" t="s">
        <v>30</v>
      </c>
      <c r="O92" s="156" t="s">
        <v>431</v>
      </c>
      <c r="P92" s="156" t="s">
        <v>248</v>
      </c>
      <c r="Q92" s="156" t="s">
        <v>432</v>
      </c>
      <c r="R92" s="64" t="s">
        <v>433</v>
      </c>
      <c r="S92" s="64" t="s">
        <v>434</v>
      </c>
      <c r="T92" s="64" t="s">
        <v>435</v>
      </c>
      <c r="U92" s="64" t="s">
        <v>431</v>
      </c>
      <c r="V92" s="64"/>
      <c r="W92" s="64" t="s">
        <v>436</v>
      </c>
      <c r="X92" s="64" t="s">
        <v>436</v>
      </c>
      <c r="Y92" s="64" t="s">
        <v>436</v>
      </c>
      <c r="Z92" s="64" t="s">
        <v>437</v>
      </c>
      <c r="AA92" s="64" t="s">
        <v>438</v>
      </c>
      <c r="AB92" s="64" t="s">
        <v>439</v>
      </c>
      <c r="AC92" s="64">
        <v>330</v>
      </c>
      <c r="AD92" s="64">
        <v>330</v>
      </c>
      <c r="AE92" s="64">
        <v>950</v>
      </c>
      <c r="AF92" s="64">
        <v>1</v>
      </c>
      <c r="AG92" s="64" t="s">
        <v>250</v>
      </c>
      <c r="AH92" s="64" t="s">
        <v>250</v>
      </c>
      <c r="AI92" s="165" t="s">
        <v>250</v>
      </c>
      <c r="AJ92" s="166"/>
    </row>
    <row r="93" spans="1:44" ht="41.25" customHeight="1">
      <c r="A93" s="183" t="s">
        <v>29</v>
      </c>
      <c r="B93" s="81">
        <v>92</v>
      </c>
      <c r="C93" s="129" t="s">
        <v>29</v>
      </c>
      <c r="D93" s="129" t="s">
        <v>1110</v>
      </c>
      <c r="E93" s="44" t="s">
        <v>250</v>
      </c>
      <c r="F93" s="66" t="s">
        <v>68</v>
      </c>
      <c r="G93" s="44" t="s">
        <v>248</v>
      </c>
      <c r="H93" s="44" t="s">
        <v>1111</v>
      </c>
      <c r="I93" s="44"/>
      <c r="J93" s="44"/>
      <c r="K93" s="251">
        <v>1663552</v>
      </c>
      <c r="L93" s="253"/>
      <c r="M93" s="141" t="s">
        <v>1112</v>
      </c>
      <c r="N93" s="63" t="s">
        <v>1113</v>
      </c>
      <c r="O93" s="63" t="s">
        <v>1114</v>
      </c>
      <c r="P93" s="63" t="s">
        <v>248</v>
      </c>
      <c r="Q93" s="63" t="s">
        <v>1115</v>
      </c>
      <c r="R93" s="64" t="s">
        <v>1116</v>
      </c>
      <c r="S93" s="64" t="s">
        <v>1117</v>
      </c>
      <c r="T93" s="64" t="s">
        <v>451</v>
      </c>
      <c r="U93" s="64" t="s">
        <v>1114</v>
      </c>
      <c r="V93" s="64" t="s">
        <v>248</v>
      </c>
      <c r="W93" s="64" t="s">
        <v>1105</v>
      </c>
      <c r="X93" s="64" t="s">
        <v>1105</v>
      </c>
      <c r="Y93" s="64" t="s">
        <v>1106</v>
      </c>
      <c r="Z93" s="64" t="s">
        <v>1107</v>
      </c>
      <c r="AA93" s="64" t="s">
        <v>1108</v>
      </c>
      <c r="AB93" s="64" t="s">
        <v>1109</v>
      </c>
      <c r="AC93" s="64">
        <v>436.36</v>
      </c>
      <c r="AD93" s="64">
        <v>436.36</v>
      </c>
      <c r="AE93" s="64">
        <v>3702</v>
      </c>
      <c r="AF93" s="64">
        <v>3</v>
      </c>
      <c r="AG93" s="64" t="s">
        <v>250</v>
      </c>
      <c r="AH93" s="64" t="s">
        <v>250</v>
      </c>
      <c r="AI93" s="165" t="s">
        <v>248</v>
      </c>
      <c r="AJ93" s="166"/>
    </row>
    <row r="94" spans="1:44" ht="30" customHeight="1">
      <c r="A94" s="269" t="s">
        <v>23</v>
      </c>
      <c r="B94" s="81">
        <v>93</v>
      </c>
      <c r="C94" s="87" t="s">
        <v>543</v>
      </c>
      <c r="D94" s="87" t="s">
        <v>544</v>
      </c>
      <c r="E94" s="66"/>
      <c r="F94" s="66" t="s">
        <v>68</v>
      </c>
      <c r="G94" s="66"/>
      <c r="H94" s="66">
        <v>1990</v>
      </c>
      <c r="I94" s="237" t="s">
        <v>1505</v>
      </c>
      <c r="J94" s="238">
        <v>4983.96</v>
      </c>
      <c r="K94" s="252"/>
      <c r="L94" s="253">
        <f t="shared" si="2"/>
        <v>1495188</v>
      </c>
      <c r="M94" s="132" t="s">
        <v>545</v>
      </c>
      <c r="N94" s="132" t="s">
        <v>546</v>
      </c>
      <c r="O94" s="132"/>
      <c r="P94" s="132" t="s">
        <v>248</v>
      </c>
      <c r="Q94" s="132"/>
      <c r="R94" s="132" t="s">
        <v>433</v>
      </c>
      <c r="S94" s="132" t="s">
        <v>450</v>
      </c>
      <c r="T94" s="132" t="s">
        <v>451</v>
      </c>
      <c r="U94" s="132"/>
      <c r="V94" s="132"/>
      <c r="W94" s="132"/>
      <c r="X94" s="132"/>
      <c r="Y94" s="132"/>
      <c r="Z94" s="132"/>
      <c r="AA94" s="132"/>
      <c r="AB94" s="132"/>
      <c r="AC94" s="132"/>
      <c r="AD94" s="133">
        <v>300</v>
      </c>
      <c r="AE94" s="132"/>
      <c r="AF94" s="134">
        <v>2</v>
      </c>
      <c r="AG94" s="132" t="s">
        <v>68</v>
      </c>
      <c r="AH94" s="79"/>
      <c r="AI94" s="79"/>
    </row>
    <row r="95" spans="1:44" ht="30" customHeight="1">
      <c r="A95" s="269"/>
      <c r="B95" s="81">
        <v>94</v>
      </c>
      <c r="C95" s="87" t="s">
        <v>547</v>
      </c>
      <c r="D95" s="87" t="s">
        <v>548</v>
      </c>
      <c r="E95" s="66"/>
      <c r="F95" s="66" t="s">
        <v>68</v>
      </c>
      <c r="G95" s="66"/>
      <c r="H95" s="66">
        <v>2005</v>
      </c>
      <c r="I95" s="208"/>
      <c r="J95" s="208"/>
      <c r="K95" s="252">
        <v>249196</v>
      </c>
      <c r="L95" s="253">
        <f t="shared" si="2"/>
        <v>0</v>
      </c>
      <c r="M95" s="132" t="s">
        <v>545</v>
      </c>
      <c r="N95" s="132" t="s">
        <v>546</v>
      </c>
      <c r="O95" s="132"/>
      <c r="P95" s="132" t="s">
        <v>248</v>
      </c>
      <c r="Q95" s="132"/>
      <c r="R95" s="132" t="s">
        <v>433</v>
      </c>
      <c r="S95" s="132" t="s">
        <v>532</v>
      </c>
      <c r="T95" s="132" t="s">
        <v>549</v>
      </c>
      <c r="U95" s="132"/>
      <c r="V95" s="132"/>
      <c r="W95" s="132"/>
      <c r="X95" s="132"/>
      <c r="Y95" s="132"/>
      <c r="Z95" s="132"/>
      <c r="AA95" s="132"/>
      <c r="AB95" s="132"/>
      <c r="AC95" s="132"/>
      <c r="AD95" s="133"/>
      <c r="AE95" s="132"/>
      <c r="AF95" s="134">
        <v>1</v>
      </c>
      <c r="AG95" s="132" t="s">
        <v>68</v>
      </c>
      <c r="AH95" s="79"/>
      <c r="AI95" s="79"/>
    </row>
    <row r="96" spans="1:44" ht="30" customHeight="1">
      <c r="A96" s="269"/>
      <c r="B96" s="81">
        <v>95</v>
      </c>
      <c r="C96" s="87" t="s">
        <v>550</v>
      </c>
      <c r="D96" s="87" t="s">
        <v>548</v>
      </c>
      <c r="E96" s="66"/>
      <c r="F96" s="66" t="s">
        <v>68</v>
      </c>
      <c r="G96" s="66"/>
      <c r="H96" s="66">
        <v>1990</v>
      </c>
      <c r="I96" s="66"/>
      <c r="J96" s="66"/>
      <c r="K96" s="252">
        <v>74292.47</v>
      </c>
      <c r="L96" s="253">
        <f t="shared" si="2"/>
        <v>0</v>
      </c>
      <c r="M96" s="132" t="s">
        <v>545</v>
      </c>
      <c r="N96" s="132" t="s">
        <v>546</v>
      </c>
      <c r="O96" s="132"/>
      <c r="P96" s="132" t="s">
        <v>248</v>
      </c>
      <c r="Q96" s="132"/>
      <c r="R96" s="132" t="s">
        <v>433</v>
      </c>
      <c r="S96" s="132" t="s">
        <v>532</v>
      </c>
      <c r="T96" s="132" t="s">
        <v>451</v>
      </c>
      <c r="U96" s="132"/>
      <c r="V96" s="132"/>
      <c r="W96" s="132"/>
      <c r="X96" s="132"/>
      <c r="Y96" s="132"/>
      <c r="Z96" s="132"/>
      <c r="AA96" s="132"/>
      <c r="AB96" s="132"/>
      <c r="AC96" s="132"/>
      <c r="AD96" s="133">
        <v>70</v>
      </c>
      <c r="AE96" s="132"/>
      <c r="AF96" s="134">
        <v>1</v>
      </c>
      <c r="AG96" s="132" t="s">
        <v>68</v>
      </c>
      <c r="AH96" s="79"/>
      <c r="AI96" s="79"/>
    </row>
    <row r="97" spans="1:35" ht="30" customHeight="1">
      <c r="A97" s="269"/>
      <c r="B97" s="81">
        <v>96</v>
      </c>
      <c r="C97" s="87" t="s">
        <v>551</v>
      </c>
      <c r="D97" s="87" t="s">
        <v>548</v>
      </c>
      <c r="E97" s="66"/>
      <c r="F97" s="66" t="s">
        <v>68</v>
      </c>
      <c r="G97" s="66"/>
      <c r="H97" s="66">
        <v>1990</v>
      </c>
      <c r="I97" s="66"/>
      <c r="J97" s="66"/>
      <c r="K97" s="252">
        <v>58078.33</v>
      </c>
      <c r="L97" s="253">
        <f t="shared" si="2"/>
        <v>0</v>
      </c>
      <c r="M97" s="132" t="s">
        <v>545</v>
      </c>
      <c r="N97" s="132" t="s">
        <v>546</v>
      </c>
      <c r="O97" s="132"/>
      <c r="P97" s="132" t="s">
        <v>248</v>
      </c>
      <c r="Q97" s="132"/>
      <c r="R97" s="132" t="s">
        <v>433</v>
      </c>
      <c r="S97" s="132" t="s">
        <v>450</v>
      </c>
      <c r="T97" s="132" t="s">
        <v>451</v>
      </c>
      <c r="U97" s="132"/>
      <c r="V97" s="132"/>
      <c r="W97" s="132"/>
      <c r="X97" s="132"/>
      <c r="Y97" s="132"/>
      <c r="Z97" s="132"/>
      <c r="AA97" s="132"/>
      <c r="AB97" s="132"/>
      <c r="AC97" s="132"/>
      <c r="AD97" s="133">
        <v>22</v>
      </c>
      <c r="AE97" s="132"/>
      <c r="AF97" s="134">
        <v>1</v>
      </c>
      <c r="AG97" s="132" t="s">
        <v>68</v>
      </c>
      <c r="AH97" s="79"/>
      <c r="AI97" s="79"/>
    </row>
    <row r="98" spans="1:35" ht="30" customHeight="1">
      <c r="A98" s="269"/>
      <c r="B98" s="81">
        <v>97</v>
      </c>
      <c r="C98" s="87" t="s">
        <v>550</v>
      </c>
      <c r="D98" s="87" t="s">
        <v>548</v>
      </c>
      <c r="E98" s="66"/>
      <c r="F98" s="66" t="s">
        <v>68</v>
      </c>
      <c r="G98" s="66"/>
      <c r="H98" s="66">
        <v>1990</v>
      </c>
      <c r="I98" s="66"/>
      <c r="J98" s="66"/>
      <c r="K98" s="252">
        <v>227770.99</v>
      </c>
      <c r="L98" s="253">
        <f t="shared" si="2"/>
        <v>0</v>
      </c>
      <c r="M98" s="132" t="s">
        <v>545</v>
      </c>
      <c r="N98" s="132" t="s">
        <v>529</v>
      </c>
      <c r="O98" s="132"/>
      <c r="P98" s="132" t="s">
        <v>248</v>
      </c>
      <c r="Q98" s="132"/>
      <c r="R98" s="132" t="s">
        <v>433</v>
      </c>
      <c r="S98" s="132" t="s">
        <v>450</v>
      </c>
      <c r="T98" s="132" t="s">
        <v>451</v>
      </c>
      <c r="U98" s="132"/>
      <c r="V98" s="132"/>
      <c r="W98" s="132"/>
      <c r="X98" s="132"/>
      <c r="Y98" s="132"/>
      <c r="Z98" s="132"/>
      <c r="AA98" s="132"/>
      <c r="AB98" s="132"/>
      <c r="AC98" s="132"/>
      <c r="AD98" s="133">
        <v>62</v>
      </c>
      <c r="AE98" s="132"/>
      <c r="AF98" s="134">
        <v>1</v>
      </c>
      <c r="AG98" s="132" t="s">
        <v>68</v>
      </c>
      <c r="AH98" s="79"/>
      <c r="AI98" s="79"/>
    </row>
    <row r="99" spans="1:35" ht="30" customHeight="1">
      <c r="A99" s="269"/>
      <c r="B99" s="81">
        <v>98</v>
      </c>
      <c r="C99" s="87" t="s">
        <v>552</v>
      </c>
      <c r="D99" s="87" t="s">
        <v>548</v>
      </c>
      <c r="E99" s="66"/>
      <c r="F99" s="66" t="s">
        <v>68</v>
      </c>
      <c r="G99" s="66"/>
      <c r="H99" s="66">
        <v>1995</v>
      </c>
      <c r="I99" s="66"/>
      <c r="J99" s="66"/>
      <c r="K99" s="252">
        <v>538694.9</v>
      </c>
      <c r="L99" s="253">
        <f t="shared" si="2"/>
        <v>0</v>
      </c>
      <c r="M99" s="132" t="s">
        <v>545</v>
      </c>
      <c r="N99" s="132" t="s">
        <v>553</v>
      </c>
      <c r="O99" s="132"/>
      <c r="P99" s="132" t="s">
        <v>248</v>
      </c>
      <c r="Q99" s="132"/>
      <c r="R99" s="132" t="s">
        <v>433</v>
      </c>
      <c r="S99" s="132" t="s">
        <v>450</v>
      </c>
      <c r="T99" s="132" t="s">
        <v>451</v>
      </c>
      <c r="U99" s="132"/>
      <c r="V99" s="132"/>
      <c r="W99" s="132"/>
      <c r="X99" s="132"/>
      <c r="Y99" s="132"/>
      <c r="Z99" s="132"/>
      <c r="AA99" s="132"/>
      <c r="AB99" s="132"/>
      <c r="AC99" s="132"/>
      <c r="AD99" s="133"/>
      <c r="AE99" s="132"/>
      <c r="AF99" s="134">
        <v>1</v>
      </c>
      <c r="AG99" s="132" t="s">
        <v>68</v>
      </c>
      <c r="AH99" s="79"/>
      <c r="AI99" s="79"/>
    </row>
    <row r="100" spans="1:35" ht="30" customHeight="1">
      <c r="A100" s="269"/>
      <c r="B100" s="81">
        <v>99</v>
      </c>
      <c r="C100" s="87" t="s">
        <v>554</v>
      </c>
      <c r="D100" s="87" t="s">
        <v>548</v>
      </c>
      <c r="E100" s="66"/>
      <c r="F100" s="66" t="s">
        <v>68</v>
      </c>
      <c r="G100" s="66"/>
      <c r="H100" s="66">
        <v>2003</v>
      </c>
      <c r="I100" s="66"/>
      <c r="J100" s="66"/>
      <c r="K100" s="252">
        <v>378043</v>
      </c>
      <c r="L100" s="253">
        <f t="shared" si="2"/>
        <v>0</v>
      </c>
      <c r="M100" s="132" t="s">
        <v>545</v>
      </c>
      <c r="N100" s="132" t="s">
        <v>533</v>
      </c>
      <c r="O100" s="132"/>
      <c r="P100" s="132" t="s">
        <v>248</v>
      </c>
      <c r="Q100" s="132"/>
      <c r="R100" s="132" t="s">
        <v>532</v>
      </c>
      <c r="S100" s="132" t="s">
        <v>555</v>
      </c>
      <c r="T100" s="132"/>
      <c r="U100" s="132"/>
      <c r="V100" s="132"/>
      <c r="W100" s="132"/>
      <c r="X100" s="132"/>
      <c r="Y100" s="132"/>
      <c r="Z100" s="132"/>
      <c r="AA100" s="132"/>
      <c r="AB100" s="132"/>
      <c r="AC100" s="132"/>
      <c r="AD100" s="133"/>
      <c r="AE100" s="132"/>
      <c r="AF100" s="134">
        <v>1</v>
      </c>
      <c r="AG100" s="132" t="s">
        <v>68</v>
      </c>
      <c r="AH100" s="79"/>
      <c r="AI100" s="79"/>
    </row>
    <row r="101" spans="1:35" ht="30" customHeight="1">
      <c r="A101" s="269"/>
      <c r="B101" s="81">
        <v>100</v>
      </c>
      <c r="C101" s="87" t="s">
        <v>552</v>
      </c>
      <c r="D101" s="87" t="s">
        <v>548</v>
      </c>
      <c r="E101" s="66"/>
      <c r="F101" s="66" t="s">
        <v>68</v>
      </c>
      <c r="G101" s="66"/>
      <c r="H101" s="66">
        <v>1993</v>
      </c>
      <c r="I101" s="66"/>
      <c r="J101" s="66"/>
      <c r="K101" s="252">
        <v>149800.32000000001</v>
      </c>
      <c r="L101" s="253">
        <f t="shared" si="2"/>
        <v>0</v>
      </c>
      <c r="M101" s="132" t="s">
        <v>545</v>
      </c>
      <c r="N101" s="132" t="s">
        <v>556</v>
      </c>
      <c r="O101" s="132"/>
      <c r="P101" s="132" t="s">
        <v>248</v>
      </c>
      <c r="Q101" s="132"/>
      <c r="R101" s="132" t="s">
        <v>557</v>
      </c>
      <c r="S101" s="132" t="s">
        <v>557</v>
      </c>
      <c r="T101" s="132" t="s">
        <v>557</v>
      </c>
      <c r="U101" s="132"/>
      <c r="V101" s="132"/>
      <c r="W101" s="132"/>
      <c r="X101" s="132"/>
      <c r="Y101" s="132"/>
      <c r="Z101" s="132"/>
      <c r="AA101" s="132"/>
      <c r="AB101" s="132"/>
      <c r="AC101" s="132"/>
      <c r="AD101" s="133"/>
      <c r="AE101" s="132"/>
      <c r="AF101" s="134">
        <v>1</v>
      </c>
      <c r="AG101" s="132"/>
      <c r="AH101" s="79"/>
      <c r="AI101" s="79"/>
    </row>
    <row r="102" spans="1:35" ht="30" customHeight="1">
      <c r="A102" s="269"/>
      <c r="B102" s="81">
        <v>101</v>
      </c>
      <c r="C102" s="87" t="s">
        <v>558</v>
      </c>
      <c r="D102" s="87" t="s">
        <v>548</v>
      </c>
      <c r="E102" s="66"/>
      <c r="F102" s="66" t="s">
        <v>68</v>
      </c>
      <c r="G102" s="66"/>
      <c r="H102" s="66">
        <v>2005</v>
      </c>
      <c r="I102" s="66"/>
      <c r="J102" s="66"/>
      <c r="K102" s="252">
        <v>492797.15</v>
      </c>
      <c r="L102" s="253">
        <f t="shared" si="2"/>
        <v>0</v>
      </c>
      <c r="M102" s="132" t="s">
        <v>545</v>
      </c>
      <c r="N102" s="132" t="s">
        <v>546</v>
      </c>
      <c r="O102" s="132"/>
      <c r="P102" s="132" t="s">
        <v>248</v>
      </c>
      <c r="Q102" s="132"/>
      <c r="R102" s="132" t="s">
        <v>433</v>
      </c>
      <c r="S102" s="132" t="s">
        <v>532</v>
      </c>
      <c r="T102" s="132" t="s">
        <v>549</v>
      </c>
      <c r="U102" s="132"/>
      <c r="V102" s="132"/>
      <c r="W102" s="132"/>
      <c r="X102" s="132"/>
      <c r="Y102" s="132"/>
      <c r="Z102" s="132"/>
      <c r="AA102" s="132"/>
      <c r="AB102" s="132"/>
      <c r="AC102" s="132"/>
      <c r="AD102" s="133"/>
      <c r="AE102" s="132"/>
      <c r="AF102" s="134">
        <v>1</v>
      </c>
      <c r="AG102" s="132" t="s">
        <v>68</v>
      </c>
      <c r="AH102" s="79"/>
      <c r="AI102" s="79"/>
    </row>
    <row r="103" spans="1:35" ht="30" customHeight="1">
      <c r="A103" s="269"/>
      <c r="B103" s="81">
        <v>102</v>
      </c>
      <c r="C103" s="87" t="s">
        <v>559</v>
      </c>
      <c r="D103" s="87" t="s">
        <v>560</v>
      </c>
      <c r="E103" s="66"/>
      <c r="F103" s="66" t="s">
        <v>68</v>
      </c>
      <c r="G103" s="66"/>
      <c r="H103" s="66">
        <v>2014</v>
      </c>
      <c r="I103" s="66"/>
      <c r="J103" s="66"/>
      <c r="K103" s="252">
        <v>456340.09</v>
      </c>
      <c r="L103" s="253">
        <f t="shared" si="2"/>
        <v>0</v>
      </c>
      <c r="M103" s="132" t="s">
        <v>545</v>
      </c>
      <c r="N103" s="132" t="s">
        <v>546</v>
      </c>
      <c r="O103" s="132"/>
      <c r="P103" s="132" t="s">
        <v>248</v>
      </c>
      <c r="Q103" s="132"/>
      <c r="R103" s="132" t="s">
        <v>433</v>
      </c>
      <c r="S103" s="132" t="s">
        <v>450</v>
      </c>
      <c r="T103" s="132"/>
      <c r="U103" s="132"/>
      <c r="V103" s="132"/>
      <c r="W103" s="132"/>
      <c r="X103" s="132"/>
      <c r="Y103" s="132"/>
      <c r="Z103" s="132"/>
      <c r="AA103" s="132"/>
      <c r="AB103" s="132"/>
      <c r="AC103" s="132"/>
      <c r="AD103" s="133"/>
      <c r="AE103" s="132"/>
      <c r="AF103" s="134">
        <v>1</v>
      </c>
      <c r="AG103" s="132" t="s">
        <v>68</v>
      </c>
      <c r="AH103" s="79"/>
      <c r="AI103" s="79"/>
    </row>
    <row r="104" spans="1:35" ht="30" customHeight="1">
      <c r="A104" s="269"/>
      <c r="B104" s="81">
        <v>103</v>
      </c>
      <c r="C104" s="87" t="s">
        <v>561</v>
      </c>
      <c r="D104" s="87" t="s">
        <v>562</v>
      </c>
      <c r="E104" s="66"/>
      <c r="F104" s="66" t="s">
        <v>68</v>
      </c>
      <c r="G104" s="66"/>
      <c r="H104" s="66">
        <v>1992</v>
      </c>
      <c r="I104" s="66"/>
      <c r="J104" s="66"/>
      <c r="K104" s="252">
        <v>62963.77</v>
      </c>
      <c r="L104" s="253">
        <f t="shared" si="2"/>
        <v>0</v>
      </c>
      <c r="M104" s="132" t="s">
        <v>545</v>
      </c>
      <c r="N104" s="132" t="s">
        <v>563</v>
      </c>
      <c r="O104" s="132"/>
      <c r="P104" s="132" t="s">
        <v>248</v>
      </c>
      <c r="Q104" s="132"/>
      <c r="R104" s="132" t="s">
        <v>564</v>
      </c>
      <c r="S104" s="132" t="s">
        <v>565</v>
      </c>
      <c r="T104" s="132" t="s">
        <v>549</v>
      </c>
      <c r="U104" s="132"/>
      <c r="V104" s="132"/>
      <c r="W104" s="132"/>
      <c r="X104" s="132"/>
      <c r="Y104" s="132"/>
      <c r="Z104" s="132"/>
      <c r="AA104" s="132"/>
      <c r="AB104" s="132"/>
      <c r="AC104" s="132"/>
      <c r="AD104" s="133"/>
      <c r="AE104" s="132"/>
      <c r="AF104" s="134"/>
      <c r="AG104" s="132"/>
      <c r="AH104" s="79"/>
      <c r="AI104" s="79"/>
    </row>
    <row r="105" spans="1:35" ht="30" customHeight="1">
      <c r="A105" s="269"/>
      <c r="B105" s="81">
        <v>104</v>
      </c>
      <c r="C105" s="87" t="s">
        <v>566</v>
      </c>
      <c r="D105" s="87" t="s">
        <v>567</v>
      </c>
      <c r="E105" s="66"/>
      <c r="F105" s="66" t="s">
        <v>68</v>
      </c>
      <c r="G105" s="66"/>
      <c r="H105" s="66">
        <v>1980</v>
      </c>
      <c r="I105" s="237" t="s">
        <v>1503</v>
      </c>
      <c r="J105" s="238">
        <v>3867.48</v>
      </c>
      <c r="K105" s="252"/>
      <c r="L105" s="253">
        <f t="shared" si="2"/>
        <v>1051877.2104</v>
      </c>
      <c r="M105" s="132" t="s">
        <v>568</v>
      </c>
      <c r="N105" s="132" t="s">
        <v>569</v>
      </c>
      <c r="O105" s="132"/>
      <c r="P105" s="132" t="s">
        <v>248</v>
      </c>
      <c r="Q105" s="132"/>
      <c r="R105" s="132" t="s">
        <v>433</v>
      </c>
      <c r="S105" s="132" t="s">
        <v>450</v>
      </c>
      <c r="T105" s="132" t="s">
        <v>451</v>
      </c>
      <c r="U105" s="132"/>
      <c r="V105" s="132"/>
      <c r="W105" s="132" t="s">
        <v>436</v>
      </c>
      <c r="X105" s="132" t="s">
        <v>436</v>
      </c>
      <c r="Y105" s="132" t="s">
        <v>570</v>
      </c>
      <c r="Z105" s="132" t="s">
        <v>436</v>
      </c>
      <c r="AA105" s="132" t="s">
        <v>438</v>
      </c>
      <c r="AB105" s="132" t="s">
        <v>436</v>
      </c>
      <c r="AC105" s="132"/>
      <c r="AD105" s="133">
        <v>271.98</v>
      </c>
      <c r="AE105" s="132"/>
      <c r="AF105" s="134">
        <v>3</v>
      </c>
      <c r="AG105" s="132" t="s">
        <v>67</v>
      </c>
      <c r="AH105" s="132" t="s">
        <v>67</v>
      </c>
      <c r="AI105" s="132" t="s">
        <v>68</v>
      </c>
    </row>
    <row r="106" spans="1:35" ht="30" customHeight="1">
      <c r="A106" s="269"/>
      <c r="B106" s="81">
        <v>105</v>
      </c>
      <c r="C106" s="87" t="s">
        <v>571</v>
      </c>
      <c r="D106" s="87" t="s">
        <v>567</v>
      </c>
      <c r="E106" s="66"/>
      <c r="F106" s="66" t="s">
        <v>68</v>
      </c>
      <c r="G106" s="66"/>
      <c r="H106" s="66">
        <v>1971</v>
      </c>
      <c r="I106" s="237" t="s">
        <v>1503</v>
      </c>
      <c r="J106" s="238">
        <v>3867.48</v>
      </c>
      <c r="K106" s="252"/>
      <c r="L106" s="253">
        <f t="shared" si="2"/>
        <v>263336.7132</v>
      </c>
      <c r="M106" s="132" t="s">
        <v>568</v>
      </c>
      <c r="N106" s="132" t="s">
        <v>572</v>
      </c>
      <c r="O106" s="132"/>
      <c r="P106" s="132" t="s">
        <v>248</v>
      </c>
      <c r="Q106" s="132"/>
      <c r="R106" s="132" t="s">
        <v>433</v>
      </c>
      <c r="S106" s="132" t="s">
        <v>450</v>
      </c>
      <c r="T106" s="132" t="s">
        <v>451</v>
      </c>
      <c r="U106" s="132"/>
      <c r="V106" s="132"/>
      <c r="W106" s="132" t="s">
        <v>436</v>
      </c>
      <c r="X106" s="132" t="s">
        <v>436</v>
      </c>
      <c r="Y106" s="132" t="s">
        <v>570</v>
      </c>
      <c r="Z106" s="132" t="s">
        <v>436</v>
      </c>
      <c r="AA106" s="132" t="s">
        <v>438</v>
      </c>
      <c r="AB106" s="132" t="s">
        <v>436</v>
      </c>
      <c r="AC106" s="132"/>
      <c r="AD106" s="133">
        <v>68.09</v>
      </c>
      <c r="AE106" s="132"/>
      <c r="AF106" s="134">
        <v>3</v>
      </c>
      <c r="AG106" s="132" t="s">
        <v>67</v>
      </c>
      <c r="AH106" s="132" t="s">
        <v>67</v>
      </c>
      <c r="AI106" s="132" t="s">
        <v>68</v>
      </c>
    </row>
    <row r="107" spans="1:35" ht="30" customHeight="1">
      <c r="A107" s="269"/>
      <c r="B107" s="81">
        <v>106</v>
      </c>
      <c r="C107" s="87" t="s">
        <v>573</v>
      </c>
      <c r="D107" s="87" t="s">
        <v>567</v>
      </c>
      <c r="E107" s="66"/>
      <c r="F107" s="66" t="s">
        <v>68</v>
      </c>
      <c r="G107" s="66"/>
      <c r="H107" s="66">
        <v>1971</v>
      </c>
      <c r="I107" s="237" t="s">
        <v>1503</v>
      </c>
      <c r="J107" s="238">
        <v>3867.48</v>
      </c>
      <c r="K107" s="252"/>
      <c r="L107" s="253">
        <f t="shared" si="2"/>
        <v>451528.29</v>
      </c>
      <c r="M107" s="132" t="s">
        <v>574</v>
      </c>
      <c r="N107" s="132" t="s">
        <v>575</v>
      </c>
      <c r="O107" s="132"/>
      <c r="P107" s="132" t="s">
        <v>248</v>
      </c>
      <c r="Q107" s="132"/>
      <c r="R107" s="132" t="s">
        <v>433</v>
      </c>
      <c r="S107" s="132" t="s">
        <v>450</v>
      </c>
      <c r="T107" s="132" t="s">
        <v>451</v>
      </c>
      <c r="U107" s="132"/>
      <c r="V107" s="132"/>
      <c r="W107" s="132" t="s">
        <v>436</v>
      </c>
      <c r="X107" s="132" t="s">
        <v>436</v>
      </c>
      <c r="Y107" s="132" t="s">
        <v>570</v>
      </c>
      <c r="Z107" s="132" t="s">
        <v>436</v>
      </c>
      <c r="AA107" s="132" t="s">
        <v>438</v>
      </c>
      <c r="AB107" s="132" t="s">
        <v>436</v>
      </c>
      <c r="AC107" s="132"/>
      <c r="AD107" s="133">
        <v>116.75</v>
      </c>
      <c r="AE107" s="132"/>
      <c r="AF107" s="134">
        <v>3</v>
      </c>
      <c r="AG107" s="132" t="s">
        <v>67</v>
      </c>
      <c r="AH107" s="132" t="s">
        <v>67</v>
      </c>
      <c r="AI107" s="132" t="s">
        <v>68</v>
      </c>
    </row>
    <row r="108" spans="1:35" ht="30" customHeight="1">
      <c r="A108" s="269"/>
      <c r="B108" s="81">
        <v>107</v>
      </c>
      <c r="C108" s="87" t="s">
        <v>576</v>
      </c>
      <c r="D108" s="87" t="s">
        <v>567</v>
      </c>
      <c r="E108" s="66"/>
      <c r="F108" s="66" t="s">
        <v>68</v>
      </c>
      <c r="G108" s="66"/>
      <c r="H108" s="66">
        <v>1978</v>
      </c>
      <c r="I108" s="237" t="s">
        <v>1503</v>
      </c>
      <c r="J108" s="238">
        <v>3867.48</v>
      </c>
      <c r="K108" s="252"/>
      <c r="L108" s="253">
        <f t="shared" si="2"/>
        <v>1125978.1272</v>
      </c>
      <c r="M108" s="132" t="s">
        <v>568</v>
      </c>
      <c r="N108" s="132" t="s">
        <v>577</v>
      </c>
      <c r="O108" s="132"/>
      <c r="P108" s="132" t="s">
        <v>248</v>
      </c>
      <c r="Q108" s="132"/>
      <c r="R108" s="132" t="s">
        <v>578</v>
      </c>
      <c r="S108" s="132" t="s">
        <v>450</v>
      </c>
      <c r="T108" s="132" t="s">
        <v>451</v>
      </c>
      <c r="U108" s="132"/>
      <c r="V108" s="132"/>
      <c r="W108" s="132" t="s">
        <v>436</v>
      </c>
      <c r="X108" s="132" t="s">
        <v>436</v>
      </c>
      <c r="Y108" s="132" t="s">
        <v>570</v>
      </c>
      <c r="Z108" s="132" t="s">
        <v>436</v>
      </c>
      <c r="AA108" s="132" t="s">
        <v>438</v>
      </c>
      <c r="AB108" s="132" t="s">
        <v>436</v>
      </c>
      <c r="AC108" s="132"/>
      <c r="AD108" s="133">
        <v>291.14</v>
      </c>
      <c r="AE108" s="132"/>
      <c r="AF108" s="134">
        <v>1</v>
      </c>
      <c r="AG108" s="132" t="s">
        <v>68</v>
      </c>
      <c r="AH108" s="132" t="s">
        <v>67</v>
      </c>
      <c r="AI108" s="132" t="s">
        <v>68</v>
      </c>
    </row>
    <row r="109" spans="1:35" ht="30" customHeight="1">
      <c r="A109" s="269"/>
      <c r="B109" s="81">
        <v>108</v>
      </c>
      <c r="C109" s="87" t="s">
        <v>571</v>
      </c>
      <c r="D109" s="87" t="s">
        <v>567</v>
      </c>
      <c r="E109" s="66"/>
      <c r="F109" s="66" t="s">
        <v>68</v>
      </c>
      <c r="G109" s="66"/>
      <c r="H109" s="66">
        <v>1964</v>
      </c>
      <c r="I109" s="237" t="s">
        <v>1503</v>
      </c>
      <c r="J109" s="238">
        <v>3867.48</v>
      </c>
      <c r="K109" s="252"/>
      <c r="L109" s="253">
        <f t="shared" si="2"/>
        <v>601857.23759999999</v>
      </c>
      <c r="M109" s="132" t="s">
        <v>568</v>
      </c>
      <c r="N109" s="132" t="s">
        <v>579</v>
      </c>
      <c r="O109" s="132"/>
      <c r="P109" s="132" t="s">
        <v>248</v>
      </c>
      <c r="Q109" s="132"/>
      <c r="R109" s="132" t="s">
        <v>433</v>
      </c>
      <c r="S109" s="132" t="s">
        <v>450</v>
      </c>
      <c r="T109" s="132" t="s">
        <v>451</v>
      </c>
      <c r="U109" s="132"/>
      <c r="V109" s="132"/>
      <c r="W109" s="132" t="s">
        <v>436</v>
      </c>
      <c r="X109" s="132" t="s">
        <v>436</v>
      </c>
      <c r="Y109" s="132" t="s">
        <v>570</v>
      </c>
      <c r="Z109" s="132" t="s">
        <v>436</v>
      </c>
      <c r="AA109" s="132" t="s">
        <v>438</v>
      </c>
      <c r="AB109" s="132" t="s">
        <v>436</v>
      </c>
      <c r="AC109" s="132"/>
      <c r="AD109" s="133">
        <v>155.62</v>
      </c>
      <c r="AE109" s="132"/>
      <c r="AF109" s="134">
        <v>1</v>
      </c>
      <c r="AG109" s="132" t="s">
        <v>68</v>
      </c>
      <c r="AH109" s="132" t="s">
        <v>67</v>
      </c>
      <c r="AI109" s="132" t="s">
        <v>68</v>
      </c>
    </row>
    <row r="110" spans="1:35" ht="30" customHeight="1">
      <c r="A110" s="269"/>
      <c r="B110" s="81">
        <v>109</v>
      </c>
      <c r="C110" s="87" t="s">
        <v>571</v>
      </c>
      <c r="D110" s="87" t="s">
        <v>567</v>
      </c>
      <c r="E110" s="66"/>
      <c r="F110" s="66" t="s">
        <v>68</v>
      </c>
      <c r="G110" s="66"/>
      <c r="H110" s="66">
        <v>1964</v>
      </c>
      <c r="I110" s="237" t="s">
        <v>1503</v>
      </c>
      <c r="J110" s="238">
        <v>3867.48</v>
      </c>
      <c r="K110" s="252"/>
      <c r="L110" s="253">
        <f t="shared" si="2"/>
        <v>487147.78079999995</v>
      </c>
      <c r="M110" s="132" t="s">
        <v>568</v>
      </c>
      <c r="N110" s="132" t="s">
        <v>580</v>
      </c>
      <c r="O110" s="132"/>
      <c r="P110" s="132" t="s">
        <v>248</v>
      </c>
      <c r="Q110" s="132"/>
      <c r="R110" s="132" t="s">
        <v>578</v>
      </c>
      <c r="S110" s="132" t="s">
        <v>450</v>
      </c>
      <c r="T110" s="132" t="s">
        <v>451</v>
      </c>
      <c r="U110" s="132"/>
      <c r="V110" s="132"/>
      <c r="W110" s="132" t="s">
        <v>436</v>
      </c>
      <c r="X110" s="132" t="s">
        <v>436</v>
      </c>
      <c r="Y110" s="132" t="s">
        <v>570</v>
      </c>
      <c r="Z110" s="132" t="s">
        <v>436</v>
      </c>
      <c r="AA110" s="132" t="s">
        <v>438</v>
      </c>
      <c r="AB110" s="132" t="s">
        <v>436</v>
      </c>
      <c r="AC110" s="132"/>
      <c r="AD110" s="133">
        <v>125.96</v>
      </c>
      <c r="AE110" s="132"/>
      <c r="AF110" s="134">
        <v>3</v>
      </c>
      <c r="AG110" s="132" t="s">
        <v>67</v>
      </c>
      <c r="AH110" s="132" t="s">
        <v>67</v>
      </c>
      <c r="AI110" s="132" t="s">
        <v>68</v>
      </c>
    </row>
    <row r="111" spans="1:35" ht="30" customHeight="1">
      <c r="A111" s="269"/>
      <c r="B111" s="81">
        <v>110</v>
      </c>
      <c r="C111" s="87" t="s">
        <v>571</v>
      </c>
      <c r="D111" s="87" t="s">
        <v>567</v>
      </c>
      <c r="E111" s="66"/>
      <c r="F111" s="66" t="s">
        <v>68</v>
      </c>
      <c r="G111" s="66"/>
      <c r="H111" s="66">
        <v>1970</v>
      </c>
      <c r="I111" s="237" t="s">
        <v>1503</v>
      </c>
      <c r="J111" s="238">
        <v>3867.48</v>
      </c>
      <c r="K111" s="252"/>
      <c r="L111" s="253">
        <f t="shared" si="2"/>
        <v>494998.76519999997</v>
      </c>
      <c r="M111" s="132" t="s">
        <v>581</v>
      </c>
      <c r="N111" s="132" t="s">
        <v>582</v>
      </c>
      <c r="O111" s="132"/>
      <c r="P111" s="132" t="s">
        <v>248</v>
      </c>
      <c r="Q111" s="132"/>
      <c r="R111" s="132" t="s">
        <v>578</v>
      </c>
      <c r="S111" s="132" t="s">
        <v>450</v>
      </c>
      <c r="T111" s="132" t="s">
        <v>451</v>
      </c>
      <c r="U111" s="132"/>
      <c r="V111" s="132"/>
      <c r="W111" s="132" t="s">
        <v>436</v>
      </c>
      <c r="X111" s="132" t="s">
        <v>436</v>
      </c>
      <c r="Y111" s="132" t="s">
        <v>570</v>
      </c>
      <c r="Z111" s="132" t="s">
        <v>436</v>
      </c>
      <c r="AA111" s="132" t="s">
        <v>438</v>
      </c>
      <c r="AB111" s="132" t="s">
        <v>436</v>
      </c>
      <c r="AC111" s="132"/>
      <c r="AD111" s="133">
        <v>127.99</v>
      </c>
      <c r="AE111" s="132"/>
      <c r="AF111" s="134">
        <v>1</v>
      </c>
      <c r="AG111" s="132" t="s">
        <v>68</v>
      </c>
      <c r="AH111" s="132" t="s">
        <v>67</v>
      </c>
      <c r="AI111" s="132" t="s">
        <v>68</v>
      </c>
    </row>
    <row r="112" spans="1:35" ht="30" customHeight="1">
      <c r="A112" s="269"/>
      <c r="B112" s="81">
        <v>111</v>
      </c>
      <c r="C112" s="87" t="s">
        <v>583</v>
      </c>
      <c r="D112" s="87" t="s">
        <v>567</v>
      </c>
      <c r="E112" s="66"/>
      <c r="F112" s="66" t="s">
        <v>68</v>
      </c>
      <c r="G112" s="66"/>
      <c r="H112" s="66">
        <v>1790</v>
      </c>
      <c r="I112" s="237" t="s">
        <v>1503</v>
      </c>
      <c r="J112" s="238">
        <v>3867.48</v>
      </c>
      <c r="K112" s="252"/>
      <c r="L112" s="253">
        <f t="shared" si="2"/>
        <v>174307.3236</v>
      </c>
      <c r="M112" s="132" t="s">
        <v>568</v>
      </c>
      <c r="N112" s="132" t="s">
        <v>584</v>
      </c>
      <c r="O112" s="132"/>
      <c r="P112" s="132" t="s">
        <v>248</v>
      </c>
      <c r="Q112" s="132"/>
      <c r="R112" s="132" t="s">
        <v>433</v>
      </c>
      <c r="S112" s="132" t="s">
        <v>585</v>
      </c>
      <c r="T112" s="132" t="s">
        <v>451</v>
      </c>
      <c r="U112" s="132"/>
      <c r="V112" s="132"/>
      <c r="W112" s="132" t="s">
        <v>436</v>
      </c>
      <c r="X112" s="132" t="s">
        <v>436</v>
      </c>
      <c r="Y112" s="132" t="s">
        <v>436</v>
      </c>
      <c r="Z112" s="132" t="s">
        <v>436</v>
      </c>
      <c r="AA112" s="132" t="s">
        <v>438</v>
      </c>
      <c r="AB112" s="132" t="s">
        <v>436</v>
      </c>
      <c r="AC112" s="132"/>
      <c r="AD112" s="133">
        <v>45.07</v>
      </c>
      <c r="AE112" s="132"/>
      <c r="AF112" s="134">
        <v>1</v>
      </c>
      <c r="AG112" s="132" t="s">
        <v>68</v>
      </c>
      <c r="AH112" s="132" t="s">
        <v>67</v>
      </c>
      <c r="AI112" s="132" t="s">
        <v>68</v>
      </c>
    </row>
    <row r="113" spans="1:35" ht="30" customHeight="1">
      <c r="A113" s="269"/>
      <c r="B113" s="81">
        <v>112</v>
      </c>
      <c r="C113" s="87" t="s">
        <v>571</v>
      </c>
      <c r="D113" s="87" t="s">
        <v>567</v>
      </c>
      <c r="E113" s="66"/>
      <c r="F113" s="66" t="s">
        <v>68</v>
      </c>
      <c r="G113" s="66"/>
      <c r="H113" s="66">
        <v>1964</v>
      </c>
      <c r="I113" s="237" t="s">
        <v>1503</v>
      </c>
      <c r="J113" s="238">
        <v>3867.48</v>
      </c>
      <c r="K113" s="252"/>
      <c r="L113" s="253">
        <f t="shared" si="2"/>
        <v>85084.56</v>
      </c>
      <c r="M113" s="132" t="s">
        <v>568</v>
      </c>
      <c r="N113" s="132" t="s">
        <v>586</v>
      </c>
      <c r="O113" s="132"/>
      <c r="P113" s="132" t="s">
        <v>248</v>
      </c>
      <c r="Q113" s="132"/>
      <c r="R113" s="132" t="s">
        <v>578</v>
      </c>
      <c r="S113" s="132" t="s">
        <v>450</v>
      </c>
      <c r="T113" s="132" t="s">
        <v>451</v>
      </c>
      <c r="U113" s="132"/>
      <c r="V113" s="132"/>
      <c r="W113" s="132" t="s">
        <v>436</v>
      </c>
      <c r="X113" s="132" t="s">
        <v>436</v>
      </c>
      <c r="Y113" s="132" t="s">
        <v>436</v>
      </c>
      <c r="Z113" s="132" t="s">
        <v>436</v>
      </c>
      <c r="AA113" s="132" t="s">
        <v>438</v>
      </c>
      <c r="AB113" s="132" t="s">
        <v>436</v>
      </c>
      <c r="AC113" s="132"/>
      <c r="AD113" s="133">
        <v>22</v>
      </c>
      <c r="AE113" s="132"/>
      <c r="AF113" s="134">
        <v>2</v>
      </c>
      <c r="AG113" s="132" t="s">
        <v>68</v>
      </c>
      <c r="AH113" s="132" t="s">
        <v>67</v>
      </c>
      <c r="AI113" s="132" t="s">
        <v>68</v>
      </c>
    </row>
    <row r="114" spans="1:35" ht="30" customHeight="1">
      <c r="A114" s="269"/>
      <c r="B114" s="81">
        <v>113</v>
      </c>
      <c r="C114" s="87" t="s">
        <v>587</v>
      </c>
      <c r="D114" s="87" t="s">
        <v>567</v>
      </c>
      <c r="E114" s="66"/>
      <c r="F114" s="66" t="s">
        <v>68</v>
      </c>
      <c r="G114" s="66"/>
      <c r="H114" s="66">
        <v>1890</v>
      </c>
      <c r="I114" s="237" t="s">
        <v>1503</v>
      </c>
      <c r="J114" s="238">
        <v>3867.48</v>
      </c>
      <c r="K114" s="252"/>
      <c r="L114" s="253">
        <f t="shared" si="2"/>
        <v>145146.52439999999</v>
      </c>
      <c r="M114" s="132" t="s">
        <v>568</v>
      </c>
      <c r="N114" s="132" t="s">
        <v>588</v>
      </c>
      <c r="O114" s="132"/>
      <c r="P114" s="132" t="s">
        <v>248</v>
      </c>
      <c r="Q114" s="132"/>
      <c r="R114" s="132" t="s">
        <v>589</v>
      </c>
      <c r="S114" s="132" t="s">
        <v>585</v>
      </c>
      <c r="T114" s="132" t="s">
        <v>451</v>
      </c>
      <c r="U114" s="132"/>
      <c r="V114" s="132"/>
      <c r="W114" s="132" t="s">
        <v>436</v>
      </c>
      <c r="X114" s="132" t="s">
        <v>436</v>
      </c>
      <c r="Y114" s="132" t="s">
        <v>570</v>
      </c>
      <c r="Z114" s="132" t="s">
        <v>436</v>
      </c>
      <c r="AA114" s="132" t="s">
        <v>438</v>
      </c>
      <c r="AB114" s="132" t="s">
        <v>436</v>
      </c>
      <c r="AC114" s="132"/>
      <c r="AD114" s="133">
        <v>37.53</v>
      </c>
      <c r="AE114" s="132"/>
      <c r="AF114" s="134">
        <v>2</v>
      </c>
      <c r="AG114" s="132" t="s">
        <v>68</v>
      </c>
      <c r="AH114" s="132" t="s">
        <v>67</v>
      </c>
      <c r="AI114" s="132" t="s">
        <v>68</v>
      </c>
    </row>
    <row r="115" spans="1:35" ht="30" customHeight="1">
      <c r="A115" s="269"/>
      <c r="B115" s="81">
        <v>114</v>
      </c>
      <c r="C115" s="87" t="s">
        <v>576</v>
      </c>
      <c r="D115" s="87" t="s">
        <v>567</v>
      </c>
      <c r="E115" s="66"/>
      <c r="F115" s="66" t="s">
        <v>68</v>
      </c>
      <c r="G115" s="66"/>
      <c r="H115" s="66">
        <v>1965</v>
      </c>
      <c r="I115" s="237" t="s">
        <v>1503</v>
      </c>
      <c r="J115" s="238">
        <v>3867.48</v>
      </c>
      <c r="K115" s="252"/>
      <c r="L115" s="253">
        <f t="shared" si="2"/>
        <v>424804.00320000004</v>
      </c>
      <c r="M115" s="132" t="s">
        <v>568</v>
      </c>
      <c r="N115" s="132" t="s">
        <v>590</v>
      </c>
      <c r="O115" s="132"/>
      <c r="P115" s="132" t="s">
        <v>248</v>
      </c>
      <c r="Q115" s="132"/>
      <c r="R115" s="132" t="s">
        <v>433</v>
      </c>
      <c r="S115" s="132" t="s">
        <v>585</v>
      </c>
      <c r="T115" s="132" t="s">
        <v>451</v>
      </c>
      <c r="U115" s="132"/>
      <c r="V115" s="132"/>
      <c r="W115" s="132" t="s">
        <v>436</v>
      </c>
      <c r="X115" s="132" t="s">
        <v>436</v>
      </c>
      <c r="Y115" s="132" t="s">
        <v>570</v>
      </c>
      <c r="Z115" s="132" t="s">
        <v>436</v>
      </c>
      <c r="AA115" s="132" t="s">
        <v>438</v>
      </c>
      <c r="AB115" s="132" t="s">
        <v>436</v>
      </c>
      <c r="AC115" s="132"/>
      <c r="AD115" s="133">
        <v>109.84</v>
      </c>
      <c r="AE115" s="132"/>
      <c r="AF115" s="134">
        <v>1</v>
      </c>
      <c r="AG115" s="132" t="s">
        <v>68</v>
      </c>
      <c r="AH115" s="132" t="s">
        <v>67</v>
      </c>
      <c r="AI115" s="132" t="s">
        <v>68</v>
      </c>
    </row>
    <row r="116" spans="1:35" ht="30" customHeight="1">
      <c r="A116" s="269"/>
      <c r="B116" s="81">
        <v>115</v>
      </c>
      <c r="C116" s="87" t="s">
        <v>571</v>
      </c>
      <c r="D116" s="87" t="s">
        <v>567</v>
      </c>
      <c r="E116" s="66"/>
      <c r="F116" s="66" t="s">
        <v>68</v>
      </c>
      <c r="G116" s="66"/>
      <c r="H116" s="66">
        <v>1964</v>
      </c>
      <c r="I116" s="237" t="s">
        <v>1503</v>
      </c>
      <c r="J116" s="238">
        <v>3867.48</v>
      </c>
      <c r="K116" s="252"/>
      <c r="L116" s="253">
        <f t="shared" si="2"/>
        <v>229883.01119999998</v>
      </c>
      <c r="M116" s="132" t="s">
        <v>581</v>
      </c>
      <c r="N116" s="132" t="s">
        <v>591</v>
      </c>
      <c r="O116" s="132"/>
      <c r="P116" s="132" t="s">
        <v>248</v>
      </c>
      <c r="Q116" s="132"/>
      <c r="R116" s="132" t="s">
        <v>578</v>
      </c>
      <c r="S116" s="132" t="s">
        <v>585</v>
      </c>
      <c r="T116" s="132" t="s">
        <v>549</v>
      </c>
      <c r="U116" s="132"/>
      <c r="V116" s="132"/>
      <c r="W116" s="132" t="s">
        <v>436</v>
      </c>
      <c r="X116" s="132" t="s">
        <v>436</v>
      </c>
      <c r="Y116" s="132" t="s">
        <v>570</v>
      </c>
      <c r="Z116" s="132" t="s">
        <v>436</v>
      </c>
      <c r="AA116" s="132" t="s">
        <v>438</v>
      </c>
      <c r="AB116" s="132" t="s">
        <v>436</v>
      </c>
      <c r="AC116" s="132"/>
      <c r="AD116" s="133">
        <v>59.44</v>
      </c>
      <c r="AE116" s="132"/>
      <c r="AF116" s="134">
        <v>1</v>
      </c>
      <c r="AG116" s="132" t="s">
        <v>68</v>
      </c>
      <c r="AH116" s="132" t="s">
        <v>67</v>
      </c>
      <c r="AI116" s="132" t="s">
        <v>68</v>
      </c>
    </row>
    <row r="117" spans="1:35" ht="30" customHeight="1">
      <c r="A117" s="269"/>
      <c r="B117" s="81">
        <v>116</v>
      </c>
      <c r="C117" s="87" t="s">
        <v>592</v>
      </c>
      <c r="D117" s="87" t="s">
        <v>567</v>
      </c>
      <c r="E117" s="66"/>
      <c r="F117" s="66" t="s">
        <v>68</v>
      </c>
      <c r="G117" s="66"/>
      <c r="H117" s="66">
        <v>1964</v>
      </c>
      <c r="I117" s="237"/>
      <c r="J117" s="238"/>
      <c r="K117" s="252">
        <v>36000</v>
      </c>
      <c r="L117" s="253"/>
      <c r="M117" s="132" t="s">
        <v>593</v>
      </c>
      <c r="N117" s="132" t="s">
        <v>594</v>
      </c>
      <c r="O117" s="132"/>
      <c r="P117" s="132" t="s">
        <v>248</v>
      </c>
      <c r="Q117" s="132"/>
      <c r="R117" s="132" t="s">
        <v>578</v>
      </c>
      <c r="S117" s="132" t="s">
        <v>585</v>
      </c>
      <c r="T117" s="132" t="s">
        <v>451</v>
      </c>
      <c r="U117" s="132"/>
      <c r="V117" s="132"/>
      <c r="W117" s="132" t="s">
        <v>436</v>
      </c>
      <c r="X117" s="132" t="s">
        <v>436</v>
      </c>
      <c r="Y117" s="132" t="s">
        <v>438</v>
      </c>
      <c r="Z117" s="132" t="s">
        <v>438</v>
      </c>
      <c r="AA117" s="132" t="s">
        <v>438</v>
      </c>
      <c r="AB117" s="132" t="s">
        <v>438</v>
      </c>
      <c r="AC117" s="132"/>
      <c r="AD117" s="133">
        <v>36</v>
      </c>
      <c r="AE117" s="132"/>
      <c r="AF117" s="134">
        <v>1</v>
      </c>
      <c r="AG117" s="132" t="s">
        <v>68</v>
      </c>
      <c r="AH117" s="132" t="s">
        <v>68</v>
      </c>
      <c r="AI117" s="132" t="s">
        <v>68</v>
      </c>
    </row>
    <row r="118" spans="1:35" ht="30" customHeight="1">
      <c r="A118" s="269"/>
      <c r="B118" s="81">
        <v>117</v>
      </c>
      <c r="C118" s="87" t="s">
        <v>571</v>
      </c>
      <c r="D118" s="87" t="s">
        <v>567</v>
      </c>
      <c r="E118" s="66"/>
      <c r="F118" s="66" t="s">
        <v>68</v>
      </c>
      <c r="G118" s="66"/>
      <c r="H118" s="66">
        <v>1964</v>
      </c>
      <c r="I118" s="237" t="s">
        <v>1503</v>
      </c>
      <c r="J118" s="238">
        <v>3867.48</v>
      </c>
      <c r="K118" s="252"/>
      <c r="L118" s="253">
        <f t="shared" si="2"/>
        <v>193374</v>
      </c>
      <c r="M118" s="132" t="s">
        <v>568</v>
      </c>
      <c r="N118" s="132" t="s">
        <v>595</v>
      </c>
      <c r="O118" s="132"/>
      <c r="P118" s="132" t="s">
        <v>248</v>
      </c>
      <c r="Q118" s="132"/>
      <c r="R118" s="132" t="s">
        <v>433</v>
      </c>
      <c r="S118" s="132" t="s">
        <v>585</v>
      </c>
      <c r="T118" s="132" t="s">
        <v>451</v>
      </c>
      <c r="U118" s="132"/>
      <c r="V118" s="132"/>
      <c r="W118" s="132" t="s">
        <v>436</v>
      </c>
      <c r="X118" s="132" t="s">
        <v>436</v>
      </c>
      <c r="Y118" s="132" t="s">
        <v>570</v>
      </c>
      <c r="Z118" s="132" t="s">
        <v>436</v>
      </c>
      <c r="AA118" s="132" t="s">
        <v>438</v>
      </c>
      <c r="AB118" s="132" t="s">
        <v>436</v>
      </c>
      <c r="AC118" s="132"/>
      <c r="AD118" s="133">
        <v>50</v>
      </c>
      <c r="AE118" s="132"/>
      <c r="AF118" s="134">
        <v>1</v>
      </c>
      <c r="AG118" s="132" t="s">
        <v>68</v>
      </c>
      <c r="AH118" s="132" t="s">
        <v>67</v>
      </c>
      <c r="AI118" s="132" t="s">
        <v>68</v>
      </c>
    </row>
    <row r="119" spans="1:35" ht="30" customHeight="1">
      <c r="A119" s="269"/>
      <c r="B119" s="81">
        <v>118</v>
      </c>
      <c r="C119" s="87" t="s">
        <v>571</v>
      </c>
      <c r="D119" s="87" t="s">
        <v>567</v>
      </c>
      <c r="E119" s="66"/>
      <c r="F119" s="66" t="s">
        <v>68</v>
      </c>
      <c r="G119" s="66"/>
      <c r="H119" s="66">
        <v>1972</v>
      </c>
      <c r="I119" s="237" t="s">
        <v>1503</v>
      </c>
      <c r="J119" s="238">
        <v>3867.48</v>
      </c>
      <c r="K119" s="252"/>
      <c r="L119" s="253">
        <f t="shared" si="2"/>
        <v>459495.29879999999</v>
      </c>
      <c r="M119" s="132" t="s">
        <v>568</v>
      </c>
      <c r="N119" s="132" t="s">
        <v>596</v>
      </c>
      <c r="O119" s="132"/>
      <c r="P119" s="132" t="s">
        <v>248</v>
      </c>
      <c r="Q119" s="132"/>
      <c r="R119" s="132" t="s">
        <v>578</v>
      </c>
      <c r="S119" s="132" t="s">
        <v>585</v>
      </c>
      <c r="T119" s="132" t="s">
        <v>451</v>
      </c>
      <c r="U119" s="132"/>
      <c r="V119" s="132"/>
      <c r="W119" s="132" t="s">
        <v>436</v>
      </c>
      <c r="X119" s="132" t="s">
        <v>436</v>
      </c>
      <c r="Y119" s="132" t="s">
        <v>570</v>
      </c>
      <c r="Z119" s="132" t="s">
        <v>436</v>
      </c>
      <c r="AA119" s="132" t="s">
        <v>438</v>
      </c>
      <c r="AB119" s="132" t="s">
        <v>436</v>
      </c>
      <c r="AC119" s="132"/>
      <c r="AD119" s="133">
        <v>118.81</v>
      </c>
      <c r="AE119" s="132"/>
      <c r="AF119" s="134">
        <v>3</v>
      </c>
      <c r="AG119" s="132" t="s">
        <v>67</v>
      </c>
      <c r="AH119" s="132" t="s">
        <v>67</v>
      </c>
      <c r="AI119" s="132" t="s">
        <v>68</v>
      </c>
    </row>
    <row r="120" spans="1:35" ht="30" customHeight="1">
      <c r="A120" s="269"/>
      <c r="B120" s="81">
        <v>119</v>
      </c>
      <c r="C120" s="87" t="s">
        <v>597</v>
      </c>
      <c r="D120" s="87" t="s">
        <v>567</v>
      </c>
      <c r="E120" s="66"/>
      <c r="F120" s="66" t="s">
        <v>68</v>
      </c>
      <c r="G120" s="66"/>
      <c r="H120" s="66">
        <v>2015</v>
      </c>
      <c r="I120" s="237"/>
      <c r="J120" s="238"/>
      <c r="K120" s="252">
        <v>79073.88</v>
      </c>
      <c r="L120" s="253"/>
      <c r="M120" s="132" t="s">
        <v>581</v>
      </c>
      <c r="N120" s="132" t="s">
        <v>598</v>
      </c>
      <c r="O120" s="132"/>
      <c r="P120" s="132" t="s">
        <v>248</v>
      </c>
      <c r="Q120" s="132"/>
      <c r="R120" s="132" t="s">
        <v>599</v>
      </c>
      <c r="S120" s="132" t="s">
        <v>585</v>
      </c>
      <c r="T120" s="132" t="s">
        <v>549</v>
      </c>
      <c r="U120" s="132"/>
      <c r="V120" s="132"/>
      <c r="W120" s="132" t="s">
        <v>436</v>
      </c>
      <c r="X120" s="132" t="s">
        <v>436</v>
      </c>
      <c r="Y120" s="132" t="s">
        <v>570</v>
      </c>
      <c r="Z120" s="132" t="s">
        <v>436</v>
      </c>
      <c r="AA120" s="132" t="s">
        <v>438</v>
      </c>
      <c r="AB120" s="132" t="s">
        <v>436</v>
      </c>
      <c r="AC120" s="132"/>
      <c r="AD120" s="133">
        <v>70.930000000000007</v>
      </c>
      <c r="AE120" s="132"/>
      <c r="AF120" s="134">
        <v>1</v>
      </c>
      <c r="AG120" s="132" t="s">
        <v>68</v>
      </c>
      <c r="AH120" s="132" t="s">
        <v>67</v>
      </c>
      <c r="AI120" s="132" t="s">
        <v>68</v>
      </c>
    </row>
    <row r="121" spans="1:35" ht="30" customHeight="1">
      <c r="A121" s="269"/>
      <c r="B121" s="81">
        <v>120</v>
      </c>
      <c r="C121" s="87" t="s">
        <v>571</v>
      </c>
      <c r="D121" s="87" t="s">
        <v>567</v>
      </c>
      <c r="E121" s="66"/>
      <c r="F121" s="66" t="s">
        <v>68</v>
      </c>
      <c r="G121" s="66"/>
      <c r="H121" s="66">
        <v>1951</v>
      </c>
      <c r="I121" s="237" t="s">
        <v>1503</v>
      </c>
      <c r="J121" s="238">
        <v>3867.48</v>
      </c>
      <c r="K121" s="252"/>
      <c r="L121" s="253">
        <f t="shared" ref="L121:L131" si="3">J121*AD121</f>
        <v>559547.00640000007</v>
      </c>
      <c r="M121" s="132" t="s">
        <v>581</v>
      </c>
      <c r="N121" s="132" t="s">
        <v>600</v>
      </c>
      <c r="O121" s="132"/>
      <c r="P121" s="132" t="s">
        <v>248</v>
      </c>
      <c r="Q121" s="132"/>
      <c r="R121" s="132" t="s">
        <v>578</v>
      </c>
      <c r="S121" s="132" t="s">
        <v>585</v>
      </c>
      <c r="T121" s="132" t="s">
        <v>451</v>
      </c>
      <c r="U121" s="132"/>
      <c r="V121" s="132"/>
      <c r="W121" s="132" t="s">
        <v>436</v>
      </c>
      <c r="X121" s="132" t="s">
        <v>436</v>
      </c>
      <c r="Y121" s="132" t="s">
        <v>570</v>
      </c>
      <c r="Z121" s="132" t="s">
        <v>436</v>
      </c>
      <c r="AA121" s="132" t="s">
        <v>438</v>
      </c>
      <c r="AB121" s="132" t="s">
        <v>436</v>
      </c>
      <c r="AC121" s="132"/>
      <c r="AD121" s="133">
        <v>144.68</v>
      </c>
      <c r="AE121" s="132"/>
      <c r="AF121" s="134">
        <v>1</v>
      </c>
      <c r="AG121" s="132" t="s">
        <v>68</v>
      </c>
      <c r="AH121" s="132" t="s">
        <v>67</v>
      </c>
      <c r="AI121" s="132" t="s">
        <v>68</v>
      </c>
    </row>
    <row r="122" spans="1:35" ht="30" customHeight="1">
      <c r="A122" s="269"/>
      <c r="B122" s="81">
        <v>121</v>
      </c>
      <c r="C122" s="87" t="s">
        <v>571</v>
      </c>
      <c r="D122" s="87" t="s">
        <v>567</v>
      </c>
      <c r="E122" s="66"/>
      <c r="F122" s="66" t="s">
        <v>68</v>
      </c>
      <c r="G122" s="66"/>
      <c r="H122" s="66">
        <v>1889</v>
      </c>
      <c r="I122" s="237" t="s">
        <v>1503</v>
      </c>
      <c r="J122" s="238">
        <v>3867.48</v>
      </c>
      <c r="K122" s="252"/>
      <c r="L122" s="253">
        <f t="shared" si="3"/>
        <v>272425.29119999998</v>
      </c>
      <c r="M122" s="132" t="s">
        <v>568</v>
      </c>
      <c r="N122" s="132" t="s">
        <v>601</v>
      </c>
      <c r="O122" s="132"/>
      <c r="P122" s="132" t="s">
        <v>248</v>
      </c>
      <c r="Q122" s="132"/>
      <c r="R122" s="132" t="s">
        <v>589</v>
      </c>
      <c r="S122" s="132" t="s">
        <v>585</v>
      </c>
      <c r="T122" s="132" t="s">
        <v>451</v>
      </c>
      <c r="U122" s="132"/>
      <c r="V122" s="132"/>
      <c r="W122" s="132" t="s">
        <v>602</v>
      </c>
      <c r="X122" s="132" t="s">
        <v>436</v>
      </c>
      <c r="Y122" s="132" t="s">
        <v>570</v>
      </c>
      <c r="Z122" s="132" t="s">
        <v>436</v>
      </c>
      <c r="AA122" s="132" t="s">
        <v>438</v>
      </c>
      <c r="AB122" s="132" t="s">
        <v>436</v>
      </c>
      <c r="AC122" s="132"/>
      <c r="AD122" s="133">
        <v>70.44</v>
      </c>
      <c r="AE122" s="132"/>
      <c r="AF122" s="134">
        <v>1</v>
      </c>
      <c r="AG122" s="132" t="s">
        <v>68</v>
      </c>
      <c r="AH122" s="132" t="s">
        <v>67</v>
      </c>
      <c r="AI122" s="132" t="s">
        <v>68</v>
      </c>
    </row>
    <row r="123" spans="1:35" ht="30" customHeight="1">
      <c r="A123" s="269"/>
      <c r="B123" s="81">
        <v>122</v>
      </c>
      <c r="C123" s="87" t="s">
        <v>571</v>
      </c>
      <c r="D123" s="87" t="s">
        <v>567</v>
      </c>
      <c r="E123" s="66"/>
      <c r="F123" s="66" t="s">
        <v>68</v>
      </c>
      <c r="G123" s="66"/>
      <c r="H123" s="66">
        <v>1895</v>
      </c>
      <c r="I123" s="237" t="s">
        <v>1503</v>
      </c>
      <c r="J123" s="238">
        <v>3867.48</v>
      </c>
      <c r="K123" s="252"/>
      <c r="L123" s="253">
        <f t="shared" si="3"/>
        <v>191672.3088</v>
      </c>
      <c r="M123" s="132" t="s">
        <v>568</v>
      </c>
      <c r="N123" s="132" t="s">
        <v>603</v>
      </c>
      <c r="O123" s="132"/>
      <c r="P123" s="132" t="s">
        <v>248</v>
      </c>
      <c r="Q123" s="132"/>
      <c r="R123" s="132" t="s">
        <v>433</v>
      </c>
      <c r="S123" s="132" t="s">
        <v>585</v>
      </c>
      <c r="T123" s="132" t="s">
        <v>604</v>
      </c>
      <c r="U123" s="132"/>
      <c r="V123" s="132"/>
      <c r="W123" s="132" t="s">
        <v>436</v>
      </c>
      <c r="X123" s="132" t="s">
        <v>436</v>
      </c>
      <c r="Y123" s="132" t="s">
        <v>570</v>
      </c>
      <c r="Z123" s="132" t="s">
        <v>436</v>
      </c>
      <c r="AA123" s="132" t="s">
        <v>438</v>
      </c>
      <c r="AB123" s="132" t="s">
        <v>436</v>
      </c>
      <c r="AC123" s="132"/>
      <c r="AD123" s="133">
        <v>49.56</v>
      </c>
      <c r="AE123" s="132"/>
      <c r="AF123" s="134">
        <v>1</v>
      </c>
      <c r="AG123" s="132" t="s">
        <v>68</v>
      </c>
      <c r="AH123" s="132" t="s">
        <v>67</v>
      </c>
      <c r="AI123" s="132" t="s">
        <v>68</v>
      </c>
    </row>
    <row r="124" spans="1:35" ht="30" customHeight="1">
      <c r="A124" s="269"/>
      <c r="B124" s="81">
        <v>123</v>
      </c>
      <c r="C124" s="87" t="s">
        <v>571</v>
      </c>
      <c r="D124" s="87" t="s">
        <v>567</v>
      </c>
      <c r="E124" s="66"/>
      <c r="F124" s="66" t="s">
        <v>68</v>
      </c>
      <c r="G124" s="66"/>
      <c r="H124" s="66">
        <v>1937</v>
      </c>
      <c r="I124" s="237" t="s">
        <v>1503</v>
      </c>
      <c r="J124" s="238">
        <v>3867.48</v>
      </c>
      <c r="K124" s="252"/>
      <c r="L124" s="253">
        <f t="shared" si="3"/>
        <v>253551.98880000002</v>
      </c>
      <c r="M124" s="132" t="s">
        <v>568</v>
      </c>
      <c r="N124" s="132" t="s">
        <v>605</v>
      </c>
      <c r="O124" s="132"/>
      <c r="P124" s="132" t="s">
        <v>248</v>
      </c>
      <c r="Q124" s="132"/>
      <c r="R124" s="132" t="s">
        <v>578</v>
      </c>
      <c r="S124" s="132" t="s">
        <v>585</v>
      </c>
      <c r="T124" s="132" t="s">
        <v>451</v>
      </c>
      <c r="U124" s="132"/>
      <c r="V124" s="132"/>
      <c r="W124" s="132" t="s">
        <v>436</v>
      </c>
      <c r="X124" s="132" t="s">
        <v>436</v>
      </c>
      <c r="Y124" s="132" t="s">
        <v>570</v>
      </c>
      <c r="Z124" s="132" t="s">
        <v>436</v>
      </c>
      <c r="AA124" s="132" t="s">
        <v>438</v>
      </c>
      <c r="AB124" s="132" t="s">
        <v>436</v>
      </c>
      <c r="AC124" s="132"/>
      <c r="AD124" s="133">
        <v>65.56</v>
      </c>
      <c r="AE124" s="132"/>
      <c r="AF124" s="134">
        <v>1</v>
      </c>
      <c r="AG124" s="132" t="s">
        <v>68</v>
      </c>
      <c r="AH124" s="132" t="s">
        <v>67</v>
      </c>
      <c r="AI124" s="132" t="s">
        <v>68</v>
      </c>
    </row>
    <row r="125" spans="1:35" ht="30" customHeight="1">
      <c r="A125" s="269"/>
      <c r="B125" s="81">
        <v>124</v>
      </c>
      <c r="C125" s="87" t="s">
        <v>571</v>
      </c>
      <c r="D125" s="87" t="s">
        <v>567</v>
      </c>
      <c r="E125" s="66"/>
      <c r="F125" s="66" t="s">
        <v>68</v>
      </c>
      <c r="G125" s="66"/>
      <c r="H125" s="66">
        <v>1860</v>
      </c>
      <c r="I125" s="237" t="s">
        <v>1503</v>
      </c>
      <c r="J125" s="238">
        <v>3867.48</v>
      </c>
      <c r="K125" s="252"/>
      <c r="L125" s="253">
        <f t="shared" si="3"/>
        <v>1063557</v>
      </c>
      <c r="M125" s="132" t="s">
        <v>568</v>
      </c>
      <c r="N125" s="132" t="s">
        <v>606</v>
      </c>
      <c r="O125" s="132"/>
      <c r="P125" s="132" t="s">
        <v>248</v>
      </c>
      <c r="Q125" s="132"/>
      <c r="R125" s="132" t="s">
        <v>578</v>
      </c>
      <c r="S125" s="132" t="s">
        <v>585</v>
      </c>
      <c r="T125" s="132" t="s">
        <v>451</v>
      </c>
      <c r="U125" s="132"/>
      <c r="V125" s="132"/>
      <c r="W125" s="132" t="s">
        <v>436</v>
      </c>
      <c r="X125" s="132" t="s">
        <v>436</v>
      </c>
      <c r="Y125" s="132" t="s">
        <v>438</v>
      </c>
      <c r="Z125" s="132" t="s">
        <v>436</v>
      </c>
      <c r="AA125" s="132" t="s">
        <v>438</v>
      </c>
      <c r="AB125" s="132" t="s">
        <v>436</v>
      </c>
      <c r="AC125" s="132"/>
      <c r="AD125" s="133">
        <v>275</v>
      </c>
      <c r="AE125" s="132"/>
      <c r="AF125" s="134">
        <v>1</v>
      </c>
      <c r="AG125" s="132" t="s">
        <v>68</v>
      </c>
      <c r="AH125" s="132" t="s">
        <v>68</v>
      </c>
      <c r="AI125" s="132" t="s">
        <v>68</v>
      </c>
    </row>
    <row r="126" spans="1:35" ht="30" customHeight="1">
      <c r="A126" s="269"/>
      <c r="B126" s="81">
        <v>125</v>
      </c>
      <c r="C126" s="87" t="s">
        <v>571</v>
      </c>
      <c r="D126" s="87" t="s">
        <v>567</v>
      </c>
      <c r="E126" s="66"/>
      <c r="F126" s="66" t="s">
        <v>68</v>
      </c>
      <c r="G126" s="66"/>
      <c r="H126" s="66">
        <v>1964</v>
      </c>
      <c r="I126" s="237" t="s">
        <v>1503</v>
      </c>
      <c r="J126" s="238">
        <v>3867.48</v>
      </c>
      <c r="K126" s="252"/>
      <c r="L126" s="253">
        <f t="shared" si="3"/>
        <v>96687</v>
      </c>
      <c r="M126" s="132" t="s">
        <v>568</v>
      </c>
      <c r="N126" s="132" t="s">
        <v>607</v>
      </c>
      <c r="O126" s="132"/>
      <c r="P126" s="132" t="s">
        <v>248</v>
      </c>
      <c r="Q126" s="132"/>
      <c r="R126" s="132" t="s">
        <v>433</v>
      </c>
      <c r="S126" s="132" t="s">
        <v>585</v>
      </c>
      <c r="T126" s="132" t="s">
        <v>451</v>
      </c>
      <c r="U126" s="132"/>
      <c r="V126" s="132"/>
      <c r="W126" s="132" t="s">
        <v>602</v>
      </c>
      <c r="X126" s="132" t="s">
        <v>436</v>
      </c>
      <c r="Y126" s="132" t="s">
        <v>570</v>
      </c>
      <c r="Z126" s="132" t="s">
        <v>436</v>
      </c>
      <c r="AA126" s="132" t="s">
        <v>438</v>
      </c>
      <c r="AB126" s="132" t="s">
        <v>436</v>
      </c>
      <c r="AC126" s="132"/>
      <c r="AD126" s="133">
        <v>25</v>
      </c>
      <c r="AE126" s="132"/>
      <c r="AF126" s="134">
        <v>1</v>
      </c>
      <c r="AG126" s="132" t="s">
        <v>68</v>
      </c>
      <c r="AH126" s="132" t="s">
        <v>67</v>
      </c>
      <c r="AI126" s="132" t="s">
        <v>68</v>
      </c>
    </row>
    <row r="127" spans="1:35" ht="30" customHeight="1">
      <c r="A127" s="269"/>
      <c r="B127" s="81">
        <v>126</v>
      </c>
      <c r="C127" s="87" t="s">
        <v>571</v>
      </c>
      <c r="D127" s="87" t="s">
        <v>567</v>
      </c>
      <c r="E127" s="66"/>
      <c r="F127" s="66" t="s">
        <v>68</v>
      </c>
      <c r="G127" s="66"/>
      <c r="H127" s="66">
        <v>2022</v>
      </c>
      <c r="I127" s="237"/>
      <c r="J127" s="238"/>
      <c r="K127" s="252">
        <v>1325736.8500000001</v>
      </c>
      <c r="L127" s="253"/>
      <c r="M127" s="82" t="s">
        <v>568</v>
      </c>
      <c r="N127" s="82" t="s">
        <v>608</v>
      </c>
      <c r="O127" s="82"/>
      <c r="P127" s="82" t="s">
        <v>248</v>
      </c>
      <c r="Q127" s="82"/>
      <c r="R127" s="82" t="s">
        <v>433</v>
      </c>
      <c r="S127" s="82"/>
      <c r="T127" s="82" t="s">
        <v>549</v>
      </c>
      <c r="U127" s="82"/>
      <c r="V127" s="82"/>
      <c r="W127" s="82" t="s">
        <v>609</v>
      </c>
      <c r="X127" s="82" t="s">
        <v>609</v>
      </c>
      <c r="Y127" s="82" t="s">
        <v>609</v>
      </c>
      <c r="Z127" s="82" t="s">
        <v>609</v>
      </c>
      <c r="AA127" s="82" t="s">
        <v>609</v>
      </c>
      <c r="AB127" s="82" t="s">
        <v>609</v>
      </c>
      <c r="AC127" s="82"/>
      <c r="AD127" s="177">
        <v>232.55</v>
      </c>
      <c r="AE127" s="82"/>
      <c r="AF127" s="178">
        <v>2</v>
      </c>
      <c r="AG127" s="82" t="s">
        <v>68</v>
      </c>
      <c r="AH127" s="82" t="s">
        <v>67</v>
      </c>
      <c r="AI127" s="82" t="s">
        <v>68</v>
      </c>
    </row>
    <row r="128" spans="1:35" ht="30" customHeight="1">
      <c r="A128" s="269"/>
      <c r="B128" s="81">
        <v>127</v>
      </c>
      <c r="C128" s="87" t="s">
        <v>571</v>
      </c>
      <c r="D128" s="87" t="s">
        <v>567</v>
      </c>
      <c r="E128" s="66"/>
      <c r="F128" s="66" t="s">
        <v>68</v>
      </c>
      <c r="G128" s="66"/>
      <c r="H128" s="66">
        <v>1964</v>
      </c>
      <c r="I128" s="237" t="s">
        <v>1503</v>
      </c>
      <c r="J128" s="238">
        <v>3867.48</v>
      </c>
      <c r="K128" s="252"/>
      <c r="L128" s="253">
        <f t="shared" si="3"/>
        <v>47724.703199999996</v>
      </c>
      <c r="M128" s="132" t="s">
        <v>568</v>
      </c>
      <c r="N128" s="132" t="s">
        <v>610</v>
      </c>
      <c r="O128" s="132"/>
      <c r="P128" s="132" t="s">
        <v>248</v>
      </c>
      <c r="Q128" s="132"/>
      <c r="R128" s="132" t="s">
        <v>578</v>
      </c>
      <c r="S128" s="132" t="s">
        <v>585</v>
      </c>
      <c r="T128" s="132" t="s">
        <v>451</v>
      </c>
      <c r="U128" s="132"/>
      <c r="V128" s="132"/>
      <c r="W128" s="132" t="s">
        <v>436</v>
      </c>
      <c r="X128" s="132" t="s">
        <v>436</v>
      </c>
      <c r="Y128" s="132" t="s">
        <v>570</v>
      </c>
      <c r="Z128" s="132" t="s">
        <v>436</v>
      </c>
      <c r="AA128" s="132" t="s">
        <v>438</v>
      </c>
      <c r="AB128" s="132" t="s">
        <v>436</v>
      </c>
      <c r="AC128" s="132"/>
      <c r="AD128" s="133">
        <v>12.34</v>
      </c>
      <c r="AE128" s="132"/>
      <c r="AF128" s="134">
        <v>1</v>
      </c>
      <c r="AG128" s="132" t="s">
        <v>68</v>
      </c>
      <c r="AH128" s="132" t="s">
        <v>67</v>
      </c>
      <c r="AI128" s="132" t="s">
        <v>68</v>
      </c>
    </row>
    <row r="129" spans="1:35" ht="30" customHeight="1">
      <c r="A129" s="269"/>
      <c r="B129" s="81">
        <v>128</v>
      </c>
      <c r="C129" s="87" t="s">
        <v>571</v>
      </c>
      <c r="D129" s="87" t="s">
        <v>567</v>
      </c>
      <c r="E129" s="66"/>
      <c r="F129" s="66" t="s">
        <v>68</v>
      </c>
      <c r="G129" s="66"/>
      <c r="H129" s="66">
        <v>1960</v>
      </c>
      <c r="I129" s="237" t="s">
        <v>1503</v>
      </c>
      <c r="J129" s="238">
        <v>3867.48</v>
      </c>
      <c r="K129" s="252"/>
      <c r="L129" s="253">
        <f t="shared" si="3"/>
        <v>229689.6372</v>
      </c>
      <c r="M129" s="132" t="s">
        <v>574</v>
      </c>
      <c r="N129" s="132" t="s">
        <v>611</v>
      </c>
      <c r="O129" s="132"/>
      <c r="P129" s="132" t="s">
        <v>248</v>
      </c>
      <c r="Q129" s="132"/>
      <c r="R129" s="132" t="s">
        <v>578</v>
      </c>
      <c r="S129" s="132" t="s">
        <v>450</v>
      </c>
      <c r="T129" s="132" t="s">
        <v>549</v>
      </c>
      <c r="U129" s="132"/>
      <c r="V129" s="132"/>
      <c r="W129" s="132" t="s">
        <v>436</v>
      </c>
      <c r="X129" s="132" t="s">
        <v>436</v>
      </c>
      <c r="Y129" s="132" t="s">
        <v>570</v>
      </c>
      <c r="Z129" s="132" t="s">
        <v>436</v>
      </c>
      <c r="AA129" s="132" t="s">
        <v>438</v>
      </c>
      <c r="AB129" s="132" t="s">
        <v>436</v>
      </c>
      <c r="AC129" s="132"/>
      <c r="AD129" s="133">
        <v>59.39</v>
      </c>
      <c r="AE129" s="132"/>
      <c r="AF129" s="134">
        <v>2</v>
      </c>
      <c r="AG129" s="132" t="s">
        <v>68</v>
      </c>
      <c r="AH129" s="132" t="s">
        <v>67</v>
      </c>
      <c r="AI129" s="132" t="s">
        <v>68</v>
      </c>
    </row>
    <row r="130" spans="1:35" ht="30" customHeight="1">
      <c r="A130" s="269"/>
      <c r="B130" s="81">
        <v>129</v>
      </c>
      <c r="C130" s="87" t="s">
        <v>571</v>
      </c>
      <c r="D130" s="87" t="s">
        <v>567</v>
      </c>
      <c r="E130" s="66"/>
      <c r="F130" s="66" t="s">
        <v>68</v>
      </c>
      <c r="G130" s="66"/>
      <c r="H130" s="66">
        <v>1955</v>
      </c>
      <c r="I130" s="237" t="s">
        <v>1503</v>
      </c>
      <c r="J130" s="238">
        <v>3867.48</v>
      </c>
      <c r="K130" s="252"/>
      <c r="L130" s="253">
        <f t="shared" si="3"/>
        <v>151991.96399999998</v>
      </c>
      <c r="M130" s="132" t="s">
        <v>568</v>
      </c>
      <c r="N130" s="132" t="s">
        <v>612</v>
      </c>
      <c r="O130" s="132"/>
      <c r="P130" s="132" t="s">
        <v>248</v>
      </c>
      <c r="Q130" s="132"/>
      <c r="R130" s="132" t="s">
        <v>578</v>
      </c>
      <c r="S130" s="132" t="s">
        <v>450</v>
      </c>
      <c r="T130" s="132" t="s">
        <v>451</v>
      </c>
      <c r="U130" s="132"/>
      <c r="V130" s="132"/>
      <c r="W130" s="132" t="s">
        <v>436</v>
      </c>
      <c r="X130" s="132" t="s">
        <v>436</v>
      </c>
      <c r="Y130" s="132" t="s">
        <v>570</v>
      </c>
      <c r="Z130" s="132" t="s">
        <v>436</v>
      </c>
      <c r="AA130" s="132" t="s">
        <v>438</v>
      </c>
      <c r="AB130" s="132" t="s">
        <v>436</v>
      </c>
      <c r="AC130" s="132"/>
      <c r="AD130" s="133">
        <v>39.299999999999997</v>
      </c>
      <c r="AE130" s="132"/>
      <c r="AF130" s="134">
        <v>1</v>
      </c>
      <c r="AG130" s="132" t="s">
        <v>68</v>
      </c>
      <c r="AH130" s="132" t="s">
        <v>67</v>
      </c>
      <c r="AI130" s="132" t="s">
        <v>68</v>
      </c>
    </row>
    <row r="131" spans="1:35" ht="30" customHeight="1">
      <c r="A131" s="269"/>
      <c r="B131" s="81">
        <v>130</v>
      </c>
      <c r="C131" s="87" t="s">
        <v>571</v>
      </c>
      <c r="D131" s="87" t="s">
        <v>567</v>
      </c>
      <c r="E131" s="66"/>
      <c r="F131" s="66" t="s">
        <v>68</v>
      </c>
      <c r="G131" s="66"/>
      <c r="H131" s="66">
        <v>1960</v>
      </c>
      <c r="I131" s="237" t="s">
        <v>1503</v>
      </c>
      <c r="J131" s="238">
        <v>3867.48</v>
      </c>
      <c r="K131" s="252"/>
      <c r="L131" s="253">
        <f t="shared" si="3"/>
        <v>204899.09039999999</v>
      </c>
      <c r="M131" s="132" t="s">
        <v>568</v>
      </c>
      <c r="N131" s="132" t="s">
        <v>613</v>
      </c>
      <c r="O131" s="132"/>
      <c r="P131" s="132" t="s">
        <v>248</v>
      </c>
      <c r="Q131" s="132"/>
      <c r="R131" s="132" t="s">
        <v>578</v>
      </c>
      <c r="S131" s="132" t="s">
        <v>450</v>
      </c>
      <c r="T131" s="132" t="s">
        <v>451</v>
      </c>
      <c r="U131" s="132"/>
      <c r="V131" s="132"/>
      <c r="W131" s="132" t="s">
        <v>436</v>
      </c>
      <c r="X131" s="132" t="s">
        <v>436</v>
      </c>
      <c r="Y131" s="132" t="s">
        <v>570</v>
      </c>
      <c r="Z131" s="132" t="s">
        <v>436</v>
      </c>
      <c r="AA131" s="132" t="s">
        <v>438</v>
      </c>
      <c r="AB131" s="132" t="s">
        <v>436</v>
      </c>
      <c r="AC131" s="132"/>
      <c r="AD131" s="133">
        <v>52.98</v>
      </c>
      <c r="AE131" s="132"/>
      <c r="AF131" s="134">
        <v>1</v>
      </c>
      <c r="AG131" s="132" t="s">
        <v>68</v>
      </c>
      <c r="AH131" s="132" t="s">
        <v>67</v>
      </c>
      <c r="AI131" s="132" t="s">
        <v>68</v>
      </c>
    </row>
    <row r="132" spans="1:35" ht="15.75">
      <c r="B132" s="184"/>
      <c r="C132" s="184"/>
      <c r="D132" s="184"/>
      <c r="E132" s="184"/>
      <c r="F132" s="184"/>
      <c r="G132" s="184"/>
      <c r="H132" s="188" t="s">
        <v>1495</v>
      </c>
      <c r="I132" s="188"/>
      <c r="J132" s="188"/>
      <c r="K132" s="189">
        <f>SUM(K4:K131)</f>
        <v>27213882.439999998</v>
      </c>
      <c r="L132" s="190">
        <f>SUM(L4:L131)</f>
        <v>62175969.046799995</v>
      </c>
      <c r="M132" s="184"/>
      <c r="N132" s="184"/>
      <c r="O132" s="184"/>
      <c r="P132" s="184"/>
      <c r="Q132" s="184"/>
      <c r="R132" s="184"/>
      <c r="S132" s="184"/>
      <c r="T132" s="184"/>
      <c r="U132" s="184"/>
      <c r="V132" s="184"/>
      <c r="W132" s="184"/>
      <c r="X132" s="184"/>
      <c r="Y132" s="184"/>
      <c r="Z132" s="184"/>
      <c r="AA132" s="184"/>
      <c r="AB132" s="184"/>
      <c r="AC132" s="184"/>
      <c r="AD132" s="184"/>
      <c r="AE132" s="184"/>
      <c r="AF132" s="184"/>
      <c r="AG132" s="184"/>
      <c r="AH132" s="184"/>
      <c r="AI132" s="184"/>
    </row>
    <row r="133" spans="1:35" ht="48.75" customHeight="1">
      <c r="K133" s="191">
        <f>K132+L132</f>
        <v>89389851.486799985</v>
      </c>
    </row>
  </sheetData>
  <autoFilter ref="A3:BDM133" xr:uid="{10C48DDE-216D-4F5F-8E10-0EB1DF1AD197}"/>
  <mergeCells count="32">
    <mergeCell ref="L2:L3"/>
    <mergeCell ref="P2:P3"/>
    <mergeCell ref="Q2:Q3"/>
    <mergeCell ref="A83:A85"/>
    <mergeCell ref="A72:A75"/>
    <mergeCell ref="A4:A71"/>
    <mergeCell ref="K2:K3"/>
    <mergeCell ref="M2:M3"/>
    <mergeCell ref="O2:O3"/>
    <mergeCell ref="A94:A131"/>
    <mergeCell ref="N2:N3"/>
    <mergeCell ref="AF2:AF3"/>
    <mergeCell ref="AG2:AG3"/>
    <mergeCell ref="AH2:AH3"/>
    <mergeCell ref="A76:A78"/>
    <mergeCell ref="A80:A82"/>
    <mergeCell ref="A88:A90"/>
    <mergeCell ref="B2:B3"/>
    <mergeCell ref="C2:C3"/>
    <mergeCell ref="D2:D3"/>
    <mergeCell ref="E2:E3"/>
    <mergeCell ref="F2:F3"/>
    <mergeCell ref="G2:G3"/>
    <mergeCell ref="H2:H3"/>
    <mergeCell ref="R2:T2"/>
    <mergeCell ref="AI2:AI3"/>
    <mergeCell ref="U2:U3"/>
    <mergeCell ref="V2:V3"/>
    <mergeCell ref="W2:AB2"/>
    <mergeCell ref="AC2:AC3"/>
    <mergeCell ref="AD2:AD3"/>
    <mergeCell ref="AE2:AE3"/>
  </mergeCells>
  <dataValidations count="4">
    <dataValidation type="list" allowBlank="1" showErrorMessage="1" sqref="G91 G79 G83:J85 AG91:AI91 R85:AC85 AE85:AI85 E79 E83:E85 E91 I86:J86" xr:uid="{77F8346C-6E71-44B0-819D-1A6FA2B0465C}">
      <formula1>$AP$77:$AP$78</formula1>
      <formula2>0</formula2>
    </dataValidation>
    <dataValidation type="list" allowBlank="1" showErrorMessage="1" sqref="G87:J87 R72:AI75 I80:J80 E87 E72:E75 G72:J75 I76:J76" xr:uid="{5FA1BFDD-45E3-4C1A-A1C7-CCFC194A826B}">
      <formula1>$AP$5:$AP$6</formula1>
      <formula2>0</formula2>
    </dataValidation>
    <dataValidation type="list" allowBlank="1" showErrorMessage="1" sqref="AG79:AI79" xr:uid="{BF07384E-DB53-4456-A5B8-735424FA8D51}">
      <formula1>$AP$5:$AP$5</formula1>
      <formula2>0</formula2>
    </dataValidation>
    <dataValidation type="list" allowBlank="1" showInputMessage="1" showErrorMessage="1" sqref="AG80:AG82 AG86 AG87:AI87" xr:uid="{81633440-9C84-4B79-9AC0-7DA4A9299A57}">
      <formula1>$AP$5:$AP$5</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3EBAD7-D296-414E-B474-41DA59D947AD}">
  <dimension ref="A1:AA29"/>
  <sheetViews>
    <sheetView topLeftCell="A11" zoomScale="90" zoomScaleNormal="90" workbookViewId="0">
      <selection activeCell="H23" sqref="H23"/>
    </sheetView>
  </sheetViews>
  <sheetFormatPr defaultRowHeight="14.25"/>
  <cols>
    <col min="1" max="1" width="11.75" customWidth="1"/>
    <col min="2" max="2" width="3.625" customWidth="1"/>
    <col min="3" max="3" width="35.25" customWidth="1"/>
    <col min="4" max="4" width="10.25" customWidth="1"/>
    <col min="5" max="5" width="13.625" customWidth="1"/>
    <col min="6" max="6" width="11.25" customWidth="1"/>
    <col min="8" max="8" width="22.5" customWidth="1"/>
    <col min="9" max="9" width="28.5" customWidth="1"/>
    <col min="10" max="10" width="12" customWidth="1"/>
    <col min="11" max="11" width="15" customWidth="1"/>
    <col min="12" max="12" width="15.375" customWidth="1"/>
    <col min="14" max="14" width="15.75" bestFit="1" customWidth="1"/>
    <col min="15" max="15" width="16.25" bestFit="1" customWidth="1"/>
  </cols>
  <sheetData>
    <row r="1" spans="1:27" ht="96" customHeight="1">
      <c r="A1" s="98"/>
      <c r="B1" s="34" t="s">
        <v>33</v>
      </c>
      <c r="C1" s="34" t="s">
        <v>70</v>
      </c>
      <c r="D1" s="34" t="s">
        <v>71</v>
      </c>
      <c r="E1" s="34" t="s">
        <v>72</v>
      </c>
      <c r="F1" s="34" t="s">
        <v>73</v>
      </c>
      <c r="G1" s="34" t="s">
        <v>39</v>
      </c>
      <c r="H1" s="127" t="s">
        <v>40</v>
      </c>
      <c r="I1" s="127" t="s">
        <v>74</v>
      </c>
      <c r="J1" s="34" t="s">
        <v>42</v>
      </c>
      <c r="K1" s="34" t="s">
        <v>75</v>
      </c>
      <c r="L1" s="34" t="s">
        <v>76</v>
      </c>
      <c r="M1" s="34" t="s">
        <v>1495</v>
      </c>
      <c r="N1" s="175">
        <f>SUM(H2:H19)</f>
        <v>6451588.2400000002</v>
      </c>
    </row>
    <row r="2" spans="1:27" ht="20.100000000000001" customHeight="1">
      <c r="A2" s="278" t="s">
        <v>721</v>
      </c>
      <c r="B2" s="81">
        <v>1</v>
      </c>
      <c r="C2" s="87" t="s">
        <v>877</v>
      </c>
      <c r="D2" s="70"/>
      <c r="E2" s="66" t="s">
        <v>250</v>
      </c>
      <c r="F2" s="66" t="s">
        <v>248</v>
      </c>
      <c r="G2" s="70"/>
      <c r="H2" s="69">
        <v>453363.82</v>
      </c>
      <c r="I2" s="73"/>
      <c r="J2" s="70"/>
      <c r="K2" s="66"/>
      <c r="L2" s="66"/>
      <c r="M2" s="142"/>
      <c r="N2" s="142"/>
      <c r="O2" s="25"/>
      <c r="P2" s="25"/>
      <c r="Q2" s="25"/>
      <c r="R2" s="25"/>
      <c r="S2" s="25"/>
      <c r="T2" s="25"/>
    </row>
    <row r="3" spans="1:27" ht="20.100000000000001" customHeight="1">
      <c r="A3" s="279"/>
      <c r="B3" s="81">
        <v>2</v>
      </c>
      <c r="C3" s="87" t="s">
        <v>878</v>
      </c>
      <c r="D3" s="70"/>
      <c r="E3" s="66" t="s">
        <v>250</v>
      </c>
      <c r="F3" s="66" t="s">
        <v>248</v>
      </c>
      <c r="G3" s="70"/>
      <c r="H3" s="69">
        <v>361736.15</v>
      </c>
      <c r="I3" s="70"/>
      <c r="J3" s="70"/>
      <c r="K3" s="70"/>
      <c r="L3" s="70"/>
      <c r="M3" s="142"/>
      <c r="N3" s="142"/>
      <c r="O3" s="25"/>
      <c r="P3" s="25"/>
      <c r="Q3" s="25"/>
      <c r="R3" s="25"/>
      <c r="S3" s="25"/>
      <c r="T3" s="25"/>
    </row>
    <row r="4" spans="1:27" ht="20.100000000000001" customHeight="1">
      <c r="A4" s="279"/>
      <c r="B4" s="81">
        <v>3</v>
      </c>
      <c r="C4" s="87" t="s">
        <v>879</v>
      </c>
      <c r="D4" s="70"/>
      <c r="E4" s="66" t="s">
        <v>250</v>
      </c>
      <c r="F4" s="66" t="s">
        <v>248</v>
      </c>
      <c r="G4" s="70"/>
      <c r="H4" s="69">
        <v>872429.38</v>
      </c>
      <c r="I4" s="70"/>
      <c r="J4" s="70"/>
      <c r="K4" s="70"/>
      <c r="L4" s="70"/>
      <c r="M4" s="142"/>
      <c r="N4" s="142"/>
      <c r="O4" s="25"/>
      <c r="P4" s="25"/>
      <c r="Q4" s="25"/>
      <c r="R4" s="25"/>
      <c r="S4" s="25"/>
      <c r="T4" s="25" t="s">
        <v>250</v>
      </c>
    </row>
    <row r="5" spans="1:27" ht="20.100000000000001" customHeight="1">
      <c r="A5" s="279"/>
      <c r="B5" s="81">
        <v>4</v>
      </c>
      <c r="C5" s="87" t="s">
        <v>880</v>
      </c>
      <c r="D5" s="70"/>
      <c r="E5" s="66" t="s">
        <v>250</v>
      </c>
      <c r="F5" s="66" t="s">
        <v>248</v>
      </c>
      <c r="G5" s="70"/>
      <c r="H5" s="69">
        <v>399732.7</v>
      </c>
      <c r="I5" s="70"/>
      <c r="J5" s="70"/>
      <c r="K5" s="70"/>
      <c r="L5" s="70"/>
      <c r="M5" s="142"/>
      <c r="N5" s="142"/>
      <c r="O5" s="25"/>
      <c r="P5" s="25"/>
      <c r="Q5" s="25"/>
      <c r="R5" s="25"/>
      <c r="S5" s="25"/>
      <c r="T5" s="25" t="s">
        <v>248</v>
      </c>
    </row>
    <row r="6" spans="1:27" ht="20.100000000000001" customHeight="1">
      <c r="A6" s="280"/>
      <c r="B6" s="81">
        <v>5</v>
      </c>
      <c r="C6" s="87" t="s">
        <v>881</v>
      </c>
      <c r="D6" s="70"/>
      <c r="E6" s="66" t="s">
        <v>250</v>
      </c>
      <c r="F6" s="66" t="s">
        <v>248</v>
      </c>
      <c r="G6" s="70"/>
      <c r="H6" s="69">
        <v>1485352.64</v>
      </c>
      <c r="I6" s="70"/>
      <c r="J6" s="70"/>
      <c r="K6" s="70"/>
      <c r="L6" s="70"/>
      <c r="M6" s="142"/>
      <c r="N6" s="142"/>
      <c r="O6" s="25"/>
      <c r="P6" s="25"/>
      <c r="Q6" s="25"/>
      <c r="R6" s="25"/>
      <c r="S6" s="25"/>
      <c r="T6" s="25"/>
    </row>
    <row r="7" spans="1:27" ht="33" customHeight="1">
      <c r="A7" s="186" t="s">
        <v>22</v>
      </c>
      <c r="B7" s="81">
        <v>6</v>
      </c>
      <c r="C7" s="51" t="s">
        <v>1055</v>
      </c>
      <c r="D7" s="51"/>
      <c r="E7" s="48" t="s">
        <v>67</v>
      </c>
      <c r="F7" s="48"/>
      <c r="G7" s="48">
        <v>2011</v>
      </c>
      <c r="H7" s="128">
        <v>160186.74</v>
      </c>
      <c r="I7" s="128"/>
      <c r="J7" s="50"/>
      <c r="K7" s="48"/>
      <c r="L7" s="48"/>
      <c r="M7" s="33"/>
      <c r="N7" s="33"/>
    </row>
    <row r="8" spans="1:27" ht="14.25" customHeight="1">
      <c r="A8" s="281" t="s">
        <v>14</v>
      </c>
      <c r="B8" s="81">
        <v>7</v>
      </c>
      <c r="C8" s="129" t="s">
        <v>77</v>
      </c>
      <c r="D8" s="129"/>
      <c r="E8" s="44" t="s">
        <v>67</v>
      </c>
      <c r="F8" s="44" t="s">
        <v>68</v>
      </c>
      <c r="G8" s="44"/>
      <c r="H8" s="130">
        <v>4057</v>
      </c>
      <c r="I8" s="130"/>
      <c r="J8" s="43"/>
      <c r="K8" s="44"/>
      <c r="L8" s="44"/>
      <c r="M8" s="33"/>
      <c r="N8" s="33"/>
    </row>
    <row r="9" spans="1:27">
      <c r="A9" s="282"/>
      <c r="B9" s="81">
        <v>8</v>
      </c>
      <c r="C9" s="129" t="s">
        <v>78</v>
      </c>
      <c r="D9" s="129"/>
      <c r="E9" s="44" t="s">
        <v>67</v>
      </c>
      <c r="F9" s="44"/>
      <c r="G9" s="44"/>
      <c r="H9" s="130">
        <v>118200</v>
      </c>
      <c r="I9" s="130"/>
      <c r="J9" s="43"/>
      <c r="K9" s="44"/>
      <c r="L9" s="44"/>
      <c r="M9" s="33"/>
      <c r="N9" s="33"/>
    </row>
    <row r="10" spans="1:27">
      <c r="A10" s="283"/>
      <c r="B10" s="81">
        <v>9</v>
      </c>
      <c r="C10" s="129" t="s">
        <v>79</v>
      </c>
      <c r="D10" s="129"/>
      <c r="E10" s="44" t="s">
        <v>67</v>
      </c>
      <c r="F10" s="44"/>
      <c r="G10" s="44"/>
      <c r="H10" s="130">
        <v>70881</v>
      </c>
      <c r="I10" s="130"/>
      <c r="J10" s="43"/>
      <c r="K10" s="44"/>
      <c r="L10" s="44"/>
      <c r="M10" s="33"/>
      <c r="N10" s="33"/>
    </row>
    <row r="11" spans="1:27" ht="38.25">
      <c r="A11" s="281" t="s">
        <v>16</v>
      </c>
      <c r="B11" s="81">
        <v>10</v>
      </c>
      <c r="C11" s="51" t="s">
        <v>453</v>
      </c>
      <c r="D11" s="51"/>
      <c r="E11" s="48" t="s">
        <v>250</v>
      </c>
      <c r="F11" s="48" t="s">
        <v>248</v>
      </c>
      <c r="G11" s="128" t="s">
        <v>452</v>
      </c>
      <c r="H11" s="128">
        <v>388943.83</v>
      </c>
      <c r="I11" s="128"/>
      <c r="J11" s="50"/>
      <c r="K11" s="50" t="s">
        <v>454</v>
      </c>
      <c r="L11" s="50"/>
      <c r="M11" s="33"/>
      <c r="N11" s="33"/>
    </row>
    <row r="12" spans="1:27">
      <c r="A12" s="283"/>
      <c r="B12" s="81">
        <v>11</v>
      </c>
      <c r="C12" s="194" t="s">
        <v>455</v>
      </c>
      <c r="D12" s="51"/>
      <c r="E12" s="48" t="s">
        <v>250</v>
      </c>
      <c r="F12" s="48" t="s">
        <v>248</v>
      </c>
      <c r="G12" s="128" t="s">
        <v>452</v>
      </c>
      <c r="H12" s="128">
        <v>1083569.43</v>
      </c>
      <c r="I12" s="128"/>
      <c r="J12" s="50"/>
      <c r="K12" s="50"/>
      <c r="L12" s="50"/>
      <c r="M12" s="33"/>
      <c r="N12" s="33"/>
    </row>
    <row r="13" spans="1:27" ht="38.25">
      <c r="A13" s="281" t="s">
        <v>17</v>
      </c>
      <c r="B13" s="81">
        <v>12</v>
      </c>
      <c r="C13" s="129" t="s">
        <v>246</v>
      </c>
      <c r="D13" s="129"/>
      <c r="E13" s="44" t="s">
        <v>67</v>
      </c>
      <c r="F13" s="44"/>
      <c r="G13" s="44">
        <v>1925</v>
      </c>
      <c r="H13" s="130">
        <v>1741</v>
      </c>
      <c r="I13" s="130"/>
      <c r="J13" s="43" t="s">
        <v>26</v>
      </c>
      <c r="K13" s="44"/>
      <c r="L13" s="44"/>
      <c r="M13" s="33"/>
      <c r="N13" s="33"/>
    </row>
    <row r="14" spans="1:27" ht="38.25">
      <c r="A14" s="283"/>
      <c r="B14" s="81">
        <v>13</v>
      </c>
      <c r="C14" s="129" t="s">
        <v>247</v>
      </c>
      <c r="D14" s="129"/>
      <c r="E14" s="44" t="s">
        <v>67</v>
      </c>
      <c r="F14" s="44" t="s">
        <v>248</v>
      </c>
      <c r="G14" s="44">
        <v>2009</v>
      </c>
      <c r="H14" s="130">
        <v>25463</v>
      </c>
      <c r="I14" s="130"/>
      <c r="J14" s="43" t="s">
        <v>26</v>
      </c>
      <c r="K14" s="44"/>
      <c r="L14" s="44"/>
      <c r="M14" s="33"/>
      <c r="N14" s="33"/>
    </row>
    <row r="15" spans="1:27" ht="38.25">
      <c r="A15" s="185" t="s">
        <v>15</v>
      </c>
      <c r="B15" s="81">
        <v>14</v>
      </c>
      <c r="C15" s="171" t="s">
        <v>254</v>
      </c>
      <c r="D15" s="171"/>
      <c r="E15" s="54" t="s">
        <v>250</v>
      </c>
      <c r="F15" s="54" t="s">
        <v>248</v>
      </c>
      <c r="G15" s="54"/>
      <c r="H15" s="172">
        <v>1142.48</v>
      </c>
      <c r="I15" s="172"/>
      <c r="J15" s="53" t="s">
        <v>31</v>
      </c>
      <c r="K15" s="54"/>
      <c r="L15" s="54"/>
      <c r="M15" s="173"/>
      <c r="N15" s="173"/>
      <c r="O15" s="22"/>
      <c r="P15" s="22"/>
      <c r="Q15" s="22"/>
      <c r="R15" s="22"/>
      <c r="S15" s="22"/>
      <c r="T15" s="21" t="s">
        <v>250</v>
      </c>
      <c r="U15" s="22"/>
      <c r="V15" s="22"/>
      <c r="W15" s="22"/>
      <c r="X15" s="22"/>
      <c r="Y15" s="22"/>
      <c r="Z15" s="22"/>
      <c r="AA15" s="22"/>
    </row>
    <row r="16" spans="1:27" ht="38.25">
      <c r="A16" s="185" t="s">
        <v>295</v>
      </c>
      <c r="B16" s="81">
        <v>15</v>
      </c>
      <c r="C16" s="96" t="s">
        <v>296</v>
      </c>
      <c r="D16" s="96"/>
      <c r="E16" s="58" t="s">
        <v>250</v>
      </c>
      <c r="F16" s="58" t="s">
        <v>248</v>
      </c>
      <c r="G16" s="58"/>
      <c r="H16" s="152">
        <v>738546.58</v>
      </c>
      <c r="I16" s="152"/>
      <c r="J16" s="57" t="s">
        <v>292</v>
      </c>
      <c r="K16" s="58"/>
      <c r="L16" s="58"/>
      <c r="M16" s="143"/>
      <c r="N16" s="143"/>
      <c r="O16" s="23"/>
      <c r="P16" s="23"/>
      <c r="Q16" s="23"/>
      <c r="R16" s="23"/>
      <c r="S16" s="23"/>
      <c r="T16" s="23"/>
    </row>
    <row r="17" spans="1:14" ht="14.25" customHeight="1">
      <c r="A17" s="269" t="s">
        <v>23</v>
      </c>
      <c r="B17" s="81">
        <v>16</v>
      </c>
      <c r="C17" s="87" t="s">
        <v>528</v>
      </c>
      <c r="D17" s="87"/>
      <c r="E17" s="66" t="s">
        <v>250</v>
      </c>
      <c r="F17" s="66" t="s">
        <v>248</v>
      </c>
      <c r="G17" s="66">
        <v>1990</v>
      </c>
      <c r="H17" s="131">
        <v>10163</v>
      </c>
      <c r="I17" s="68" t="s">
        <v>529</v>
      </c>
      <c r="J17" s="66" t="s">
        <v>530</v>
      </c>
      <c r="K17" s="79"/>
      <c r="L17" s="79"/>
      <c r="M17" s="33"/>
      <c r="N17" s="33"/>
    </row>
    <row r="18" spans="1:14">
      <c r="A18" s="269"/>
      <c r="B18" s="81">
        <v>17</v>
      </c>
      <c r="C18" s="87" t="s">
        <v>531</v>
      </c>
      <c r="D18" s="87"/>
      <c r="E18" s="66" t="s">
        <v>250</v>
      </c>
      <c r="F18" s="66" t="s">
        <v>248</v>
      </c>
      <c r="G18" s="66">
        <v>1990</v>
      </c>
      <c r="H18" s="131">
        <v>158551</v>
      </c>
      <c r="I18" s="68" t="s">
        <v>529</v>
      </c>
      <c r="J18" s="66" t="s">
        <v>433</v>
      </c>
      <c r="K18" s="79"/>
      <c r="L18" s="79"/>
      <c r="M18" s="33"/>
      <c r="N18" s="33"/>
    </row>
    <row r="19" spans="1:14" ht="21" customHeight="1">
      <c r="A19" s="269"/>
      <c r="B19" s="81">
        <v>18</v>
      </c>
      <c r="C19" s="87" t="s">
        <v>535</v>
      </c>
      <c r="D19" s="87"/>
      <c r="E19" s="66" t="s">
        <v>250</v>
      </c>
      <c r="F19" s="66" t="s">
        <v>248</v>
      </c>
      <c r="G19" s="66">
        <v>1998</v>
      </c>
      <c r="H19" s="131">
        <v>117528.49</v>
      </c>
      <c r="I19" s="68" t="s">
        <v>536</v>
      </c>
      <c r="J19" s="66" t="s">
        <v>537</v>
      </c>
      <c r="K19" s="79"/>
      <c r="L19" s="79"/>
      <c r="M19" s="33"/>
      <c r="N19" s="33"/>
    </row>
    <row r="20" spans="1:14" ht="21" customHeight="1">
      <c r="A20" s="269"/>
      <c r="B20" s="81">
        <v>19</v>
      </c>
      <c r="C20" s="254" t="s">
        <v>1664</v>
      </c>
      <c r="D20" s="255"/>
      <c r="E20" s="256" t="s">
        <v>250</v>
      </c>
      <c r="F20" s="256" t="s">
        <v>248</v>
      </c>
      <c r="G20" s="256">
        <v>2008</v>
      </c>
      <c r="H20" s="257">
        <v>2414566.04</v>
      </c>
      <c r="I20" s="258" t="s">
        <v>529</v>
      </c>
      <c r="J20" s="256" t="s">
        <v>1665</v>
      </c>
      <c r="K20" s="259"/>
      <c r="L20" s="260"/>
      <c r="M20" s="33"/>
      <c r="N20" s="33"/>
    </row>
    <row r="21" spans="1:14" ht="21" customHeight="1">
      <c r="A21" s="269"/>
      <c r="B21" s="81">
        <v>20</v>
      </c>
      <c r="C21" s="261" t="s">
        <v>1666</v>
      </c>
      <c r="D21" s="255"/>
      <c r="E21" s="256"/>
      <c r="F21" s="256"/>
      <c r="G21" s="256"/>
      <c r="H21" s="262">
        <v>3731682.13</v>
      </c>
      <c r="I21" s="258" t="s">
        <v>1667</v>
      </c>
      <c r="J21" s="256"/>
      <c r="K21" s="259"/>
      <c r="L21" s="260"/>
      <c r="M21" s="33"/>
      <c r="N21" s="33"/>
    </row>
    <row r="22" spans="1:14" ht="21" customHeight="1">
      <c r="A22" s="269"/>
      <c r="B22" s="81">
        <v>21</v>
      </c>
      <c r="C22" s="261" t="s">
        <v>1668</v>
      </c>
      <c r="D22" s="255"/>
      <c r="E22" s="256"/>
      <c r="F22" s="256"/>
      <c r="G22" s="256"/>
      <c r="H22" s="262">
        <v>2817628.36</v>
      </c>
      <c r="I22" s="258" t="s">
        <v>1669</v>
      </c>
      <c r="J22" s="256"/>
      <c r="K22" s="259"/>
      <c r="L22" s="260"/>
      <c r="M22" s="33"/>
      <c r="N22" s="33"/>
    </row>
    <row r="23" spans="1:14" ht="15.75">
      <c r="H23" s="195">
        <f>SUM(H2:H22)</f>
        <v>15415464.77</v>
      </c>
    </row>
    <row r="26" spans="1:14">
      <c r="A26" s="24"/>
    </row>
    <row r="27" spans="1:14">
      <c r="A27" s="24"/>
    </row>
    <row r="28" spans="1:14">
      <c r="A28" s="24"/>
    </row>
    <row r="29" spans="1:14">
      <c r="A29" s="24"/>
    </row>
  </sheetData>
  <mergeCells count="5">
    <mergeCell ref="A2:A6"/>
    <mergeCell ref="A8:A10"/>
    <mergeCell ref="A11:A12"/>
    <mergeCell ref="A13:A14"/>
    <mergeCell ref="A17:A22"/>
  </mergeCells>
  <dataValidations count="4">
    <dataValidation type="list" allowBlank="1" showErrorMessage="1" sqref="E7:F7" xr:uid="{2A11D24D-FF53-4703-AA5F-86335C94F0DC}">
      <formula1>$S$2:$S$3</formula1>
      <formula2>0</formula2>
    </dataValidation>
    <dataValidation type="list" allowBlank="1" showErrorMessage="1" sqref="K7:L7 G7" xr:uid="{F5AB3C50-964E-4E38-941A-43CC532B413C}">
      <formula1>$AN$3:$AN$4</formula1>
      <formula2>0</formula2>
    </dataValidation>
    <dataValidation type="list" allowBlank="1" showErrorMessage="1" sqref="E11:F12" xr:uid="{E1FF7816-58AF-4B30-BE2F-9E3CB695C5B7}">
      <formula1>$S$8:$S$8</formula1>
      <formula2>0</formula2>
    </dataValidation>
    <dataValidation type="list" allowBlank="1" showInputMessage="1" showErrorMessage="1" sqref="E20:F22" xr:uid="{EB64C758-30E8-43E2-8CEF-59EDEF33E626}">
      <formula1>$S$4:$S$4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57C4B-C754-40CF-AA2D-1602B76EDFB6}">
  <dimension ref="A1:J13"/>
  <sheetViews>
    <sheetView workbookViewId="0">
      <selection activeCell="H18" sqref="H18"/>
    </sheetView>
  </sheetViews>
  <sheetFormatPr defaultRowHeight="14.25"/>
  <cols>
    <col min="1" max="1" width="14.25" customWidth="1"/>
    <col min="3" max="3" width="18.25" customWidth="1"/>
    <col min="8" max="8" width="23.5" customWidth="1"/>
    <col min="9" max="9" width="22.5" customWidth="1"/>
    <col min="10" max="10" width="17.75" customWidth="1"/>
  </cols>
  <sheetData>
    <row r="1" spans="1:10" ht="18">
      <c r="B1" s="174" t="s">
        <v>538</v>
      </c>
      <c r="C1" s="25"/>
      <c r="D1" s="25"/>
      <c r="E1" s="25"/>
      <c r="F1" s="25"/>
      <c r="G1" s="25"/>
      <c r="H1" s="25"/>
      <c r="I1" s="25"/>
      <c r="J1" s="25"/>
    </row>
    <row r="2" spans="1:10" ht="140.25" customHeight="1">
      <c r="B2" s="196" t="s">
        <v>33</v>
      </c>
      <c r="C2" s="196" t="s">
        <v>70</v>
      </c>
      <c r="D2" s="197" t="s">
        <v>1496</v>
      </c>
      <c r="E2" s="196" t="s">
        <v>72</v>
      </c>
      <c r="F2" s="196" t="s">
        <v>73</v>
      </c>
      <c r="G2" s="196" t="s">
        <v>39</v>
      </c>
      <c r="H2" s="198" t="s">
        <v>40</v>
      </c>
      <c r="I2" s="198" t="s">
        <v>74</v>
      </c>
      <c r="J2" s="196" t="s">
        <v>42</v>
      </c>
    </row>
    <row r="3" spans="1:10" ht="60" customHeight="1">
      <c r="A3" s="269" t="s">
        <v>23</v>
      </c>
      <c r="B3" s="26">
        <v>1</v>
      </c>
      <c r="C3" s="201" t="s">
        <v>539</v>
      </c>
      <c r="D3" s="201"/>
      <c r="E3" s="201" t="s">
        <v>250</v>
      </c>
      <c r="F3" s="201" t="s">
        <v>248</v>
      </c>
      <c r="G3" s="201">
        <v>2019</v>
      </c>
      <c r="H3" s="202">
        <v>181850</v>
      </c>
      <c r="I3" s="201"/>
      <c r="J3" s="201" t="s">
        <v>540</v>
      </c>
    </row>
    <row r="4" spans="1:10" ht="60">
      <c r="A4" s="269"/>
      <c r="B4" s="26">
        <v>2</v>
      </c>
      <c r="C4" s="201" t="s">
        <v>541</v>
      </c>
      <c r="D4" s="201"/>
      <c r="E4" s="201" t="s">
        <v>250</v>
      </c>
      <c r="F4" s="201" t="s">
        <v>248</v>
      </c>
      <c r="G4" s="201">
        <v>2024</v>
      </c>
      <c r="H4" s="202">
        <v>145915.84</v>
      </c>
      <c r="I4" s="201"/>
      <c r="J4" s="201" t="s">
        <v>542</v>
      </c>
    </row>
    <row r="5" spans="1:10" ht="24">
      <c r="A5" s="269" t="s">
        <v>721</v>
      </c>
      <c r="B5" s="26">
        <v>3</v>
      </c>
      <c r="C5" s="201" t="s">
        <v>882</v>
      </c>
      <c r="D5" s="201">
        <v>36</v>
      </c>
      <c r="E5" s="201" t="s">
        <v>250</v>
      </c>
      <c r="F5" s="201" t="s">
        <v>248</v>
      </c>
      <c r="G5" s="201"/>
      <c r="H5" s="202">
        <v>60910</v>
      </c>
      <c r="I5" s="201"/>
      <c r="J5" s="201" t="s">
        <v>883</v>
      </c>
    </row>
    <row r="6" spans="1:10" ht="24">
      <c r="A6" s="269"/>
      <c r="B6" s="26">
        <v>4</v>
      </c>
      <c r="C6" s="201" t="s">
        <v>884</v>
      </c>
      <c r="D6" s="201">
        <v>12</v>
      </c>
      <c r="E6" s="201" t="s">
        <v>250</v>
      </c>
      <c r="F6" s="201" t="s">
        <v>248</v>
      </c>
      <c r="G6" s="201"/>
      <c r="H6" s="202">
        <v>21500.6</v>
      </c>
      <c r="I6" s="201"/>
      <c r="J6" s="201" t="s">
        <v>883</v>
      </c>
    </row>
    <row r="7" spans="1:10" ht="24">
      <c r="A7" s="269"/>
      <c r="B7" s="26">
        <v>5</v>
      </c>
      <c r="C7" s="201" t="s">
        <v>885</v>
      </c>
      <c r="D7" s="201">
        <v>107</v>
      </c>
      <c r="E7" s="201" t="s">
        <v>250</v>
      </c>
      <c r="F7" s="201" t="s">
        <v>248</v>
      </c>
      <c r="G7" s="201"/>
      <c r="H7" s="202">
        <v>250109</v>
      </c>
      <c r="I7" s="201"/>
      <c r="J7" s="201" t="s">
        <v>886</v>
      </c>
    </row>
    <row r="8" spans="1:10" ht="24">
      <c r="A8" s="269"/>
      <c r="B8" s="26">
        <v>6</v>
      </c>
      <c r="C8" s="201" t="s">
        <v>887</v>
      </c>
      <c r="D8" s="201">
        <v>43</v>
      </c>
      <c r="E8" s="201" t="s">
        <v>250</v>
      </c>
      <c r="F8" s="201" t="s">
        <v>248</v>
      </c>
      <c r="G8" s="201"/>
      <c r="H8" s="202">
        <v>78707</v>
      </c>
      <c r="I8" s="201"/>
      <c r="J8" s="201" t="s">
        <v>888</v>
      </c>
    </row>
    <row r="9" spans="1:10" ht="24">
      <c r="A9" s="269"/>
      <c r="B9" s="26">
        <v>7</v>
      </c>
      <c r="C9" s="201" t="s">
        <v>889</v>
      </c>
      <c r="D9" s="201">
        <v>78</v>
      </c>
      <c r="E9" s="201" t="s">
        <v>250</v>
      </c>
      <c r="F9" s="201" t="s">
        <v>248</v>
      </c>
      <c r="G9" s="201"/>
      <c r="H9" s="202">
        <v>143068.20000000001</v>
      </c>
      <c r="I9" s="201"/>
      <c r="J9" s="201" t="s">
        <v>890</v>
      </c>
    </row>
    <row r="10" spans="1:10" ht="24">
      <c r="A10" s="269"/>
      <c r="B10" s="26">
        <v>8</v>
      </c>
      <c r="C10" s="201" t="s">
        <v>19</v>
      </c>
      <c r="D10" s="201">
        <v>57</v>
      </c>
      <c r="E10" s="201" t="s">
        <v>250</v>
      </c>
      <c r="F10" s="201" t="s">
        <v>248</v>
      </c>
      <c r="G10" s="201"/>
      <c r="H10" s="202">
        <v>107265.8</v>
      </c>
      <c r="I10" s="201"/>
      <c r="J10" s="201" t="s">
        <v>891</v>
      </c>
    </row>
    <row r="11" spans="1:10" ht="36">
      <c r="A11" s="269"/>
      <c r="B11" s="26">
        <v>9</v>
      </c>
      <c r="C11" s="201" t="s">
        <v>892</v>
      </c>
      <c r="D11" s="201">
        <v>16</v>
      </c>
      <c r="E11" s="201" t="s">
        <v>250</v>
      </c>
      <c r="F11" s="201" t="s">
        <v>248</v>
      </c>
      <c r="G11" s="201"/>
      <c r="H11" s="202">
        <v>28655.1</v>
      </c>
      <c r="I11" s="201"/>
      <c r="J11" s="201" t="s">
        <v>893</v>
      </c>
    </row>
    <row r="12" spans="1:10">
      <c r="A12" s="24"/>
    </row>
    <row r="13" spans="1:10">
      <c r="A13" s="24"/>
    </row>
  </sheetData>
  <mergeCells count="2">
    <mergeCell ref="A3:A4"/>
    <mergeCell ref="A5:A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494790-2AD9-4029-B4E4-E280DD3DE204}">
  <dimension ref="A1:G95"/>
  <sheetViews>
    <sheetView workbookViewId="0">
      <selection sqref="A1:XFD2"/>
    </sheetView>
  </sheetViews>
  <sheetFormatPr defaultRowHeight="14.25"/>
  <cols>
    <col min="2" max="2" width="17.25" customWidth="1"/>
    <col min="3" max="3" width="19.125" customWidth="1"/>
    <col min="4" max="4" width="18.375" customWidth="1"/>
    <col min="6" max="6" width="13.875" customWidth="1"/>
  </cols>
  <sheetData>
    <row r="1" spans="1:7" ht="15.75">
      <c r="A1" s="120" t="s">
        <v>80</v>
      </c>
      <c r="B1" s="120" t="s">
        <v>81</v>
      </c>
      <c r="C1" s="120" t="s">
        <v>82</v>
      </c>
      <c r="D1" s="121" t="s">
        <v>83</v>
      </c>
      <c r="E1" s="125" t="s">
        <v>1495</v>
      </c>
      <c r="F1" s="126">
        <f>SUM(D3:D7,D9:D13,D15,D17:D20)</f>
        <v>998987</v>
      </c>
    </row>
    <row r="2" spans="1:7" ht="25.5" customHeight="1">
      <c r="A2" s="120"/>
      <c r="B2" s="269" t="s">
        <v>721</v>
      </c>
      <c r="C2" s="269"/>
      <c r="D2" s="269"/>
      <c r="E2" s="55"/>
      <c r="F2" s="55"/>
    </row>
    <row r="3" spans="1:7" ht="25.5">
      <c r="A3" s="122">
        <v>1</v>
      </c>
      <c r="B3" s="28" t="s">
        <v>894</v>
      </c>
      <c r="C3" s="29">
        <v>2007</v>
      </c>
      <c r="D3" s="123">
        <v>372100</v>
      </c>
      <c r="E3" s="55"/>
      <c r="F3" s="55"/>
    </row>
    <row r="4" spans="1:7" ht="25.5">
      <c r="A4" s="122">
        <v>2</v>
      </c>
      <c r="B4" s="28" t="s">
        <v>895</v>
      </c>
      <c r="C4" s="29"/>
      <c r="D4" s="30">
        <v>25680</v>
      </c>
      <c r="E4" s="55"/>
      <c r="F4" s="55"/>
    </row>
    <row r="5" spans="1:7" ht="25.5">
      <c r="A5" s="122">
        <v>3</v>
      </c>
      <c r="B5" s="28" t="s">
        <v>896</v>
      </c>
      <c r="C5" s="29"/>
      <c r="D5" s="30">
        <v>14000</v>
      </c>
      <c r="E5" s="55"/>
      <c r="F5" s="55"/>
    </row>
    <row r="6" spans="1:7" ht="25.5">
      <c r="A6" s="122">
        <v>4</v>
      </c>
      <c r="B6" s="28" t="s">
        <v>897</v>
      </c>
      <c r="C6" s="29"/>
      <c r="D6" s="30">
        <v>36530</v>
      </c>
      <c r="E6" s="55"/>
      <c r="F6" s="55"/>
    </row>
    <row r="7" spans="1:7">
      <c r="A7" s="122">
        <v>5</v>
      </c>
      <c r="B7" s="28" t="s">
        <v>898</v>
      </c>
      <c r="C7" s="29"/>
      <c r="D7" s="30">
        <v>67290</v>
      </c>
      <c r="E7" s="55"/>
      <c r="F7" s="55"/>
    </row>
    <row r="8" spans="1:7">
      <c r="A8" s="120"/>
      <c r="B8" s="271" t="s">
        <v>14</v>
      </c>
      <c r="C8" s="271"/>
      <c r="D8" s="271"/>
      <c r="E8" s="55"/>
      <c r="F8" s="55"/>
    </row>
    <row r="9" spans="1:7" ht="25.5">
      <c r="A9" s="122">
        <v>6</v>
      </c>
      <c r="B9" s="43" t="s">
        <v>84</v>
      </c>
      <c r="C9" s="44">
        <v>2014</v>
      </c>
      <c r="D9" s="95">
        <v>7900</v>
      </c>
      <c r="E9" s="55"/>
      <c r="F9" s="55"/>
    </row>
    <row r="10" spans="1:7">
      <c r="A10" s="122">
        <v>7</v>
      </c>
      <c r="B10" s="43" t="s">
        <v>85</v>
      </c>
      <c r="C10" s="44"/>
      <c r="D10" s="95">
        <v>1100</v>
      </c>
      <c r="E10" s="55"/>
      <c r="F10" s="55"/>
    </row>
    <row r="11" spans="1:7">
      <c r="A11" s="122">
        <v>8</v>
      </c>
      <c r="B11" s="43" t="s">
        <v>86</v>
      </c>
      <c r="C11" s="44"/>
      <c r="D11" s="95">
        <v>1090</v>
      </c>
      <c r="E11" s="55"/>
      <c r="F11" s="55"/>
    </row>
    <row r="12" spans="1:7" ht="30" customHeight="1">
      <c r="A12" s="122">
        <v>9</v>
      </c>
      <c r="B12" s="43" t="s">
        <v>87</v>
      </c>
      <c r="C12" s="44"/>
      <c r="D12" s="95">
        <v>514</v>
      </c>
      <c r="E12" s="55"/>
      <c r="F12" s="55"/>
    </row>
    <row r="13" spans="1:7">
      <c r="A13" s="122">
        <v>10</v>
      </c>
      <c r="B13" s="43" t="s">
        <v>88</v>
      </c>
      <c r="C13" s="44"/>
      <c r="D13" s="95">
        <v>2290</v>
      </c>
      <c r="E13" s="55"/>
      <c r="F13" s="55"/>
      <c r="G13" s="24"/>
    </row>
    <row r="14" spans="1:7" ht="30" customHeight="1">
      <c r="A14" s="78"/>
      <c r="B14" s="285" t="s">
        <v>18</v>
      </c>
      <c r="C14" s="285"/>
      <c r="D14" s="285"/>
      <c r="E14" s="55"/>
      <c r="F14" s="55"/>
      <c r="G14" s="24"/>
    </row>
    <row r="15" spans="1:7" ht="25.5">
      <c r="A15" s="122">
        <v>11</v>
      </c>
      <c r="B15" s="35" t="s">
        <v>693</v>
      </c>
      <c r="C15" s="36">
        <v>2022</v>
      </c>
      <c r="D15" s="37">
        <v>11399</v>
      </c>
      <c r="E15" s="55"/>
      <c r="F15" s="55"/>
      <c r="G15" s="24"/>
    </row>
    <row r="16" spans="1:7">
      <c r="A16" s="78"/>
      <c r="B16" s="284" t="s">
        <v>23</v>
      </c>
      <c r="C16" s="284"/>
      <c r="D16" s="284"/>
      <c r="E16" s="55"/>
      <c r="F16" s="55"/>
      <c r="G16" s="24"/>
    </row>
    <row r="17" spans="1:7" ht="25.5">
      <c r="A17" s="122">
        <v>12</v>
      </c>
      <c r="B17" s="68" t="s">
        <v>524</v>
      </c>
      <c r="C17" s="66">
        <v>2009</v>
      </c>
      <c r="D17" s="111">
        <v>229295</v>
      </c>
      <c r="E17" s="55"/>
      <c r="F17" s="55"/>
      <c r="G17" s="24"/>
    </row>
    <row r="18" spans="1:7" ht="25.5">
      <c r="A18" s="122">
        <v>13</v>
      </c>
      <c r="B18" s="68" t="s">
        <v>525</v>
      </c>
      <c r="C18" s="66">
        <v>2008</v>
      </c>
      <c r="D18" s="111">
        <v>189999</v>
      </c>
      <c r="E18" s="55"/>
      <c r="F18" s="55"/>
      <c r="G18" s="24"/>
    </row>
    <row r="19" spans="1:7">
      <c r="A19" s="122">
        <v>14</v>
      </c>
      <c r="B19" s="70" t="s">
        <v>526</v>
      </c>
      <c r="C19" s="66"/>
      <c r="D19" s="111">
        <v>15000</v>
      </c>
      <c r="E19" s="55"/>
      <c r="F19" s="55"/>
    </row>
    <row r="20" spans="1:7">
      <c r="A20" s="122">
        <v>15</v>
      </c>
      <c r="B20" s="68" t="s">
        <v>527</v>
      </c>
      <c r="C20" s="66"/>
      <c r="D20" s="111">
        <v>24800</v>
      </c>
      <c r="E20" s="55"/>
      <c r="F20" s="55"/>
    </row>
    <row r="21" spans="1:7">
      <c r="A21" s="88"/>
      <c r="B21" s="118"/>
      <c r="C21" s="88"/>
      <c r="D21" s="119"/>
      <c r="E21" s="55"/>
      <c r="F21" s="55"/>
    </row>
    <row r="22" spans="1:7">
      <c r="A22" s="88"/>
      <c r="B22" s="118"/>
      <c r="C22" s="88"/>
      <c r="D22" s="119"/>
      <c r="E22" s="55"/>
      <c r="F22" s="55"/>
    </row>
    <row r="23" spans="1:7">
      <c r="A23" s="88"/>
      <c r="B23" s="118"/>
      <c r="C23" s="88"/>
      <c r="D23" s="119"/>
      <c r="E23" s="55"/>
      <c r="F23" s="55"/>
    </row>
    <row r="24" spans="1:7">
      <c r="A24" s="88"/>
      <c r="B24" s="118"/>
      <c r="C24" s="88"/>
      <c r="D24" s="119"/>
      <c r="E24" s="55"/>
      <c r="F24" s="55"/>
    </row>
    <row r="25" spans="1:7">
      <c r="A25" s="88"/>
      <c r="B25" s="118"/>
      <c r="C25" s="88"/>
      <c r="D25" s="119"/>
      <c r="E25" s="55"/>
      <c r="F25" s="55"/>
    </row>
    <row r="26" spans="1:7">
      <c r="A26" s="88"/>
      <c r="B26" s="118"/>
      <c r="C26" s="88"/>
      <c r="D26" s="119"/>
      <c r="E26" s="55"/>
      <c r="F26" s="55"/>
    </row>
    <row r="27" spans="1:7">
      <c r="A27" s="88"/>
      <c r="B27" s="118"/>
      <c r="C27" s="88"/>
      <c r="D27" s="119"/>
      <c r="E27" s="55"/>
      <c r="F27" s="55"/>
    </row>
    <row r="28" spans="1:7">
      <c r="A28" s="88"/>
      <c r="B28" s="118"/>
      <c r="C28" s="88"/>
      <c r="D28" s="119"/>
      <c r="E28" s="55"/>
      <c r="F28" s="55"/>
    </row>
    <row r="29" spans="1:7">
      <c r="A29" s="88"/>
      <c r="B29" s="118"/>
      <c r="C29" s="88"/>
      <c r="D29" s="119"/>
      <c r="E29" s="55"/>
      <c r="F29" s="55"/>
    </row>
    <row r="30" spans="1:7">
      <c r="A30" s="88"/>
      <c r="B30" s="118"/>
      <c r="C30" s="88"/>
      <c r="D30" s="119"/>
      <c r="E30" s="55"/>
      <c r="F30" s="55"/>
    </row>
    <row r="31" spans="1:7">
      <c r="A31" s="88"/>
      <c r="B31" s="118"/>
      <c r="C31" s="88"/>
      <c r="D31" s="119"/>
      <c r="E31" s="55"/>
      <c r="F31" s="55"/>
    </row>
    <row r="32" spans="1:7">
      <c r="A32" s="88"/>
      <c r="B32" s="118"/>
      <c r="C32" s="88"/>
      <c r="D32" s="119"/>
      <c r="E32" s="55"/>
      <c r="F32" s="55"/>
    </row>
    <row r="33" spans="1:6">
      <c r="A33" s="88"/>
      <c r="B33" s="118"/>
      <c r="C33" s="88"/>
      <c r="D33" s="119"/>
      <c r="E33" s="55"/>
      <c r="F33" s="55"/>
    </row>
    <row r="34" spans="1:6">
      <c r="A34" s="88"/>
      <c r="B34" s="118"/>
      <c r="C34" s="88"/>
      <c r="D34" s="119"/>
      <c r="E34" s="55"/>
      <c r="F34" s="55"/>
    </row>
    <row r="35" spans="1:6">
      <c r="A35" s="88"/>
      <c r="B35" s="118"/>
      <c r="C35" s="88"/>
      <c r="D35" s="119"/>
      <c r="E35" s="55"/>
      <c r="F35" s="55"/>
    </row>
    <row r="36" spans="1:6">
      <c r="A36" s="88"/>
      <c r="B36" s="118"/>
      <c r="C36" s="88"/>
      <c r="D36" s="119"/>
      <c r="E36" s="55"/>
      <c r="F36" s="55"/>
    </row>
    <row r="37" spans="1:6">
      <c r="A37" s="88"/>
      <c r="B37" s="118"/>
      <c r="C37" s="88"/>
      <c r="D37" s="119"/>
      <c r="E37" s="55"/>
      <c r="F37" s="55"/>
    </row>
    <row r="38" spans="1:6">
      <c r="A38" s="88"/>
      <c r="B38" s="118"/>
      <c r="C38" s="88"/>
      <c r="D38" s="119"/>
      <c r="E38" s="55"/>
      <c r="F38" s="55"/>
    </row>
    <row r="39" spans="1:6">
      <c r="A39" s="88"/>
      <c r="B39" s="118"/>
      <c r="C39" s="88"/>
      <c r="D39" s="119"/>
      <c r="E39" s="55"/>
      <c r="F39" s="55"/>
    </row>
    <row r="40" spans="1:6">
      <c r="A40" s="88"/>
      <c r="B40" s="118"/>
      <c r="C40" s="88"/>
      <c r="D40" s="119"/>
      <c r="E40" s="55"/>
      <c r="F40" s="55"/>
    </row>
    <row r="41" spans="1:6">
      <c r="A41" s="88"/>
      <c r="B41" s="118"/>
      <c r="C41" s="88"/>
      <c r="D41" s="119"/>
      <c r="E41" s="55"/>
      <c r="F41" s="55"/>
    </row>
    <row r="42" spans="1:6">
      <c r="A42" s="88"/>
      <c r="B42" s="118"/>
      <c r="C42" s="88"/>
      <c r="D42" s="119"/>
      <c r="E42" s="55"/>
      <c r="F42" s="55"/>
    </row>
    <row r="43" spans="1:6">
      <c r="A43" s="88"/>
      <c r="B43" s="118"/>
      <c r="C43" s="88"/>
      <c r="D43" s="119"/>
      <c r="E43" s="55"/>
      <c r="F43" s="55"/>
    </row>
    <row r="44" spans="1:6">
      <c r="A44" s="88"/>
      <c r="B44" s="118"/>
      <c r="C44" s="88"/>
      <c r="D44" s="119"/>
      <c r="E44" s="55"/>
      <c r="F44" s="55"/>
    </row>
    <row r="45" spans="1:6">
      <c r="A45" s="88"/>
      <c r="B45" s="118"/>
      <c r="C45" s="88"/>
      <c r="D45" s="119"/>
      <c r="E45" s="55"/>
      <c r="F45" s="55"/>
    </row>
    <row r="46" spans="1:6">
      <c r="A46" s="88"/>
      <c r="B46" s="118"/>
      <c r="C46" s="88"/>
      <c r="D46" s="119"/>
      <c r="E46" s="55"/>
      <c r="F46" s="55"/>
    </row>
    <row r="47" spans="1:6">
      <c r="A47" s="88"/>
      <c r="B47" s="118"/>
      <c r="C47" s="88"/>
      <c r="D47" s="119"/>
      <c r="E47" s="55"/>
      <c r="F47" s="55"/>
    </row>
    <row r="48" spans="1:6">
      <c r="A48" s="88"/>
      <c r="B48" s="118"/>
      <c r="C48" s="88"/>
      <c r="D48" s="119"/>
      <c r="E48" s="55"/>
      <c r="F48" s="55"/>
    </row>
    <row r="49" spans="1:6">
      <c r="A49" s="88"/>
      <c r="B49" s="118"/>
      <c r="C49" s="88"/>
      <c r="D49" s="119"/>
      <c r="E49" s="55"/>
      <c r="F49" s="55"/>
    </row>
    <row r="50" spans="1:6">
      <c r="A50" s="88"/>
      <c r="B50" s="118"/>
      <c r="C50" s="88"/>
      <c r="D50" s="119"/>
      <c r="E50" s="55"/>
      <c r="F50" s="55"/>
    </row>
    <row r="51" spans="1:6">
      <c r="A51" s="88"/>
      <c r="B51" s="118"/>
      <c r="C51" s="88"/>
      <c r="D51" s="119"/>
      <c r="E51" s="55"/>
      <c r="F51" s="55"/>
    </row>
    <row r="52" spans="1:6">
      <c r="A52" s="88"/>
      <c r="B52" s="118"/>
      <c r="C52" s="88"/>
      <c r="D52" s="119"/>
      <c r="E52" s="55"/>
      <c r="F52" s="55"/>
    </row>
    <row r="53" spans="1:6">
      <c r="A53" s="88"/>
      <c r="B53" s="118"/>
      <c r="C53" s="88"/>
      <c r="D53" s="119"/>
      <c r="E53" s="55"/>
      <c r="F53" s="55"/>
    </row>
    <row r="54" spans="1:6">
      <c r="A54" s="88"/>
      <c r="B54" s="118"/>
      <c r="C54" s="88"/>
      <c r="D54" s="119"/>
      <c r="E54" s="55"/>
      <c r="F54" s="55"/>
    </row>
    <row r="55" spans="1:6">
      <c r="A55" s="88"/>
      <c r="B55" s="118"/>
      <c r="C55" s="88"/>
      <c r="D55" s="119"/>
      <c r="E55" s="55"/>
      <c r="F55" s="55"/>
    </row>
    <row r="56" spans="1:6">
      <c r="A56" s="88"/>
      <c r="B56" s="118"/>
      <c r="C56" s="88"/>
      <c r="D56" s="119"/>
      <c r="E56" s="55"/>
      <c r="F56" s="55"/>
    </row>
    <row r="57" spans="1:6">
      <c r="A57" s="88"/>
      <c r="B57" s="118"/>
      <c r="C57" s="88"/>
      <c r="D57" s="119"/>
      <c r="E57" s="55"/>
      <c r="F57" s="55"/>
    </row>
    <row r="58" spans="1:6">
      <c r="A58" s="88"/>
      <c r="B58" s="118"/>
      <c r="C58" s="88"/>
      <c r="D58" s="119"/>
      <c r="E58" s="55"/>
      <c r="F58" s="55"/>
    </row>
    <row r="59" spans="1:6">
      <c r="A59" s="88"/>
      <c r="B59" s="118"/>
      <c r="C59" s="88"/>
      <c r="D59" s="119"/>
      <c r="E59" s="55"/>
      <c r="F59" s="55"/>
    </row>
    <row r="60" spans="1:6">
      <c r="A60" s="88"/>
      <c r="B60" s="118"/>
      <c r="C60" s="88"/>
      <c r="D60" s="119"/>
      <c r="E60" s="55"/>
      <c r="F60" s="55"/>
    </row>
    <row r="61" spans="1:6">
      <c r="A61" s="88"/>
      <c r="B61" s="118"/>
      <c r="C61" s="88"/>
      <c r="D61" s="119"/>
      <c r="E61" s="55"/>
      <c r="F61" s="55"/>
    </row>
    <row r="62" spans="1:6">
      <c r="A62" s="88"/>
      <c r="B62" s="118"/>
      <c r="C62" s="88"/>
      <c r="D62" s="119"/>
      <c r="E62" s="55"/>
      <c r="F62" s="55"/>
    </row>
    <row r="63" spans="1:6">
      <c r="A63" s="88"/>
      <c r="B63" s="118"/>
      <c r="C63" s="88"/>
      <c r="D63" s="119"/>
      <c r="E63" s="55"/>
      <c r="F63" s="55"/>
    </row>
    <row r="64" spans="1:6">
      <c r="A64" s="88"/>
      <c r="B64" s="118"/>
      <c r="C64" s="88"/>
      <c r="D64" s="119"/>
      <c r="E64" s="55"/>
      <c r="F64" s="55"/>
    </row>
    <row r="65" spans="1:6">
      <c r="A65" s="88"/>
      <c r="B65" s="118"/>
      <c r="C65" s="88"/>
      <c r="D65" s="119"/>
      <c r="E65" s="55"/>
      <c r="F65" s="55"/>
    </row>
    <row r="66" spans="1:6">
      <c r="A66" s="88"/>
      <c r="B66" s="118"/>
      <c r="C66" s="88"/>
      <c r="D66" s="119"/>
      <c r="E66" s="55"/>
      <c r="F66" s="55"/>
    </row>
    <row r="67" spans="1:6">
      <c r="A67" s="88"/>
      <c r="B67" s="118"/>
      <c r="C67" s="88"/>
      <c r="D67" s="119"/>
      <c r="E67" s="55"/>
      <c r="F67" s="55"/>
    </row>
    <row r="68" spans="1:6">
      <c r="A68" s="88"/>
      <c r="B68" s="118"/>
      <c r="C68" s="88"/>
      <c r="D68" s="119"/>
      <c r="E68" s="55"/>
      <c r="F68" s="55"/>
    </row>
    <row r="69" spans="1:6">
      <c r="A69" s="88"/>
      <c r="B69" s="118"/>
      <c r="C69" s="88"/>
      <c r="D69" s="119"/>
      <c r="E69" s="55"/>
      <c r="F69" s="55"/>
    </row>
    <row r="70" spans="1:6">
      <c r="A70" s="88"/>
      <c r="B70" s="118"/>
      <c r="C70" s="88"/>
      <c r="D70" s="119"/>
      <c r="E70" s="55"/>
      <c r="F70" s="55"/>
    </row>
    <row r="71" spans="1:6">
      <c r="A71" s="88"/>
      <c r="B71" s="118"/>
      <c r="C71" s="88"/>
      <c r="D71" s="119"/>
      <c r="E71" s="55"/>
      <c r="F71" s="55"/>
    </row>
    <row r="72" spans="1:6">
      <c r="A72" s="88"/>
      <c r="B72" s="118"/>
      <c r="C72" s="88"/>
      <c r="D72" s="119"/>
      <c r="E72" s="55"/>
      <c r="F72" s="55"/>
    </row>
    <row r="73" spans="1:6">
      <c r="A73" s="88"/>
      <c r="B73" s="118"/>
      <c r="C73" s="88"/>
      <c r="D73" s="119"/>
      <c r="E73" s="55"/>
      <c r="F73" s="55"/>
    </row>
    <row r="74" spans="1:6">
      <c r="A74" s="88"/>
      <c r="B74" s="118"/>
      <c r="C74" s="88"/>
      <c r="D74" s="119"/>
      <c r="E74" s="55"/>
      <c r="F74" s="55"/>
    </row>
    <row r="75" spans="1:6">
      <c r="A75" s="88"/>
      <c r="B75" s="118"/>
      <c r="C75" s="88"/>
      <c r="D75" s="119"/>
      <c r="E75" s="55"/>
      <c r="F75" s="55"/>
    </row>
    <row r="76" spans="1:6">
      <c r="A76" s="88"/>
      <c r="B76" s="118"/>
      <c r="C76" s="88"/>
      <c r="D76" s="119"/>
      <c r="E76" s="55"/>
      <c r="F76" s="55"/>
    </row>
    <row r="77" spans="1:6">
      <c r="A77" s="88"/>
      <c r="B77" s="118"/>
      <c r="C77" s="88"/>
      <c r="D77" s="119"/>
      <c r="E77" s="55"/>
      <c r="F77" s="55"/>
    </row>
    <row r="78" spans="1:6">
      <c r="A78" s="88"/>
      <c r="B78" s="118"/>
      <c r="C78" s="88"/>
      <c r="D78" s="119"/>
      <c r="E78" s="55"/>
      <c r="F78" s="55"/>
    </row>
    <row r="79" spans="1:6">
      <c r="A79" s="88"/>
      <c r="B79" s="118"/>
      <c r="C79" s="88"/>
      <c r="D79" s="119"/>
      <c r="E79" s="55"/>
      <c r="F79" s="55"/>
    </row>
    <row r="80" spans="1:6">
      <c r="A80" s="88"/>
      <c r="B80" s="118"/>
      <c r="C80" s="88"/>
      <c r="D80" s="119"/>
      <c r="E80" s="55"/>
      <c r="F80" s="55"/>
    </row>
    <row r="81" spans="1:6">
      <c r="A81" s="88"/>
      <c r="B81" s="118"/>
      <c r="C81" s="88"/>
      <c r="D81" s="119"/>
      <c r="E81" s="55"/>
      <c r="F81" s="55"/>
    </row>
    <row r="82" spans="1:6">
      <c r="A82" s="88"/>
      <c r="B82" s="118"/>
      <c r="C82" s="88"/>
      <c r="D82" s="119"/>
      <c r="E82" s="55"/>
      <c r="F82" s="55"/>
    </row>
    <row r="83" spans="1:6">
      <c r="A83" s="88"/>
      <c r="B83" s="118"/>
      <c r="C83" s="88"/>
      <c r="D83" s="119"/>
      <c r="E83" s="55"/>
      <c r="F83" s="55"/>
    </row>
    <row r="84" spans="1:6">
      <c r="A84" s="88"/>
      <c r="B84" s="118"/>
      <c r="C84" s="88"/>
      <c r="D84" s="119"/>
      <c r="E84" s="55"/>
      <c r="F84" s="55"/>
    </row>
    <row r="85" spans="1:6">
      <c r="A85" s="88"/>
      <c r="B85" s="118"/>
      <c r="C85" s="88"/>
      <c r="D85" s="119"/>
      <c r="E85" s="55"/>
      <c r="F85" s="55"/>
    </row>
    <row r="86" spans="1:6">
      <c r="A86" s="88"/>
      <c r="B86" s="118"/>
      <c r="C86" s="88"/>
      <c r="D86" s="119"/>
      <c r="E86" s="55"/>
      <c r="F86" s="55"/>
    </row>
    <row r="87" spans="1:6">
      <c r="A87" s="88"/>
      <c r="B87" s="118"/>
      <c r="C87" s="88"/>
      <c r="D87" s="119"/>
      <c r="E87" s="55"/>
      <c r="F87" s="55"/>
    </row>
    <row r="88" spans="1:6">
      <c r="A88" s="88"/>
      <c r="B88" s="118"/>
      <c r="C88" s="88"/>
      <c r="D88" s="119"/>
      <c r="E88" s="55"/>
      <c r="F88" s="55"/>
    </row>
    <row r="89" spans="1:6">
      <c r="A89" s="88"/>
      <c r="B89" s="118"/>
      <c r="C89" s="88"/>
      <c r="D89" s="119"/>
      <c r="E89" s="55"/>
      <c r="F89" s="55"/>
    </row>
    <row r="90" spans="1:6">
      <c r="A90" s="88"/>
      <c r="B90" s="118"/>
      <c r="C90" s="88"/>
      <c r="D90" s="119"/>
      <c r="E90" s="55"/>
      <c r="F90" s="55"/>
    </row>
    <row r="91" spans="1:6">
      <c r="A91" s="88"/>
      <c r="B91" s="118"/>
      <c r="C91" s="88"/>
      <c r="D91" s="119"/>
      <c r="E91" s="55"/>
      <c r="F91" s="55"/>
    </row>
    <row r="92" spans="1:6">
      <c r="A92" s="117"/>
      <c r="B92" s="117"/>
      <c r="C92" s="117"/>
      <c r="D92" s="117"/>
    </row>
    <row r="93" spans="1:6">
      <c r="A93" s="117"/>
      <c r="B93" s="117"/>
      <c r="C93" s="117"/>
      <c r="D93" s="117"/>
    </row>
    <row r="94" spans="1:6">
      <c r="A94" s="117"/>
      <c r="B94" s="117"/>
      <c r="C94" s="117"/>
      <c r="D94" s="117"/>
    </row>
    <row r="95" spans="1:6">
      <c r="A95" s="117"/>
      <c r="B95" s="117"/>
      <c r="C95" s="117"/>
      <c r="D95" s="117"/>
    </row>
  </sheetData>
  <mergeCells count="4">
    <mergeCell ref="B8:D8"/>
    <mergeCell ref="B16:D16"/>
    <mergeCell ref="B14:D14"/>
    <mergeCell ref="B2:D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14834-76E4-4D90-926E-FD99E2F3FC1F}">
  <dimension ref="A2:K616"/>
  <sheetViews>
    <sheetView topLeftCell="A532" zoomScale="70" zoomScaleNormal="70" workbookViewId="0">
      <selection activeCell="E584" sqref="E584"/>
    </sheetView>
  </sheetViews>
  <sheetFormatPr defaultRowHeight="12.75"/>
  <cols>
    <col min="1" max="1" width="5.125" style="83" customWidth="1"/>
    <col min="2" max="2" width="30.625" style="83" customWidth="1"/>
    <col min="3" max="3" width="16.5" style="83" customWidth="1"/>
    <col min="4" max="4" width="17" style="83" customWidth="1"/>
    <col min="5" max="5" width="9" style="83"/>
    <col min="6" max="6" width="12.75" style="83" bestFit="1" customWidth="1"/>
    <col min="7" max="7" width="9" style="83"/>
    <col min="8" max="8" width="4.75" style="83" customWidth="1"/>
    <col min="9" max="9" width="25.75" style="83" customWidth="1"/>
    <col min="10" max="10" width="12.625" style="83" customWidth="1"/>
    <col min="11" max="11" width="14.375" style="83" customWidth="1"/>
    <col min="12" max="12" width="9" style="83"/>
    <col min="13" max="13" width="13.625" style="83" customWidth="1"/>
    <col min="14" max="16384" width="9" style="83"/>
  </cols>
  <sheetData>
    <row r="2" spans="1:8">
      <c r="A2" s="285" t="s">
        <v>80</v>
      </c>
      <c r="B2" s="285" t="s">
        <v>89</v>
      </c>
      <c r="C2" s="285" t="s">
        <v>90</v>
      </c>
      <c r="D2" s="291" t="s">
        <v>91</v>
      </c>
    </row>
    <row r="3" spans="1:8">
      <c r="A3" s="285"/>
      <c r="B3" s="285"/>
      <c r="C3" s="285"/>
      <c r="D3" s="291"/>
      <c r="E3" s="98" t="s">
        <v>1495</v>
      </c>
      <c r="F3" s="112">
        <f>SUM(D5:D209,D211:D232,D234:D290,D292:D322,D324:D346,D348:D365,D367:D386,D388:D416,D417:D455,D456:D494,D495:D537,D539:D547,D549:D555,D557:D565)</f>
        <v>2510351.6800000002</v>
      </c>
      <c r="H3" s="97"/>
    </row>
    <row r="4" spans="1:8">
      <c r="A4" s="34"/>
      <c r="B4" s="269" t="s">
        <v>721</v>
      </c>
      <c r="C4" s="269"/>
      <c r="D4" s="269"/>
    </row>
    <row r="5" spans="1:8">
      <c r="A5" s="34">
        <v>1</v>
      </c>
      <c r="B5" s="70" t="s">
        <v>941</v>
      </c>
      <c r="C5" s="70"/>
      <c r="D5" s="49">
        <v>515</v>
      </c>
    </row>
    <row r="6" spans="1:8">
      <c r="A6" s="34">
        <v>2</v>
      </c>
      <c r="B6" s="70" t="s">
        <v>941</v>
      </c>
      <c r="C6" s="70"/>
      <c r="D6" s="49">
        <v>515</v>
      </c>
    </row>
    <row r="7" spans="1:8">
      <c r="A7" s="34">
        <v>3</v>
      </c>
      <c r="B7" s="70" t="s">
        <v>941</v>
      </c>
      <c r="C7" s="70"/>
      <c r="D7" s="49">
        <v>515</v>
      </c>
    </row>
    <row r="8" spans="1:8">
      <c r="A8" s="34">
        <v>4</v>
      </c>
      <c r="B8" s="70" t="s">
        <v>942</v>
      </c>
      <c r="C8" s="70"/>
      <c r="D8" s="49">
        <v>800</v>
      </c>
    </row>
    <row r="9" spans="1:8">
      <c r="A9" s="34">
        <v>5</v>
      </c>
      <c r="B9" s="70" t="s">
        <v>943</v>
      </c>
      <c r="C9" s="70"/>
      <c r="D9" s="49">
        <v>395</v>
      </c>
    </row>
    <row r="10" spans="1:8">
      <c r="A10" s="34">
        <v>6</v>
      </c>
      <c r="B10" s="70" t="s">
        <v>944</v>
      </c>
      <c r="C10" s="70"/>
      <c r="D10" s="49">
        <v>860</v>
      </c>
    </row>
    <row r="11" spans="1:8">
      <c r="A11" s="34">
        <v>7</v>
      </c>
      <c r="B11" s="70" t="s">
        <v>944</v>
      </c>
      <c r="C11" s="70"/>
      <c r="D11" s="49">
        <v>860</v>
      </c>
    </row>
    <row r="12" spans="1:8">
      <c r="A12" s="34">
        <v>8</v>
      </c>
      <c r="B12" s="70" t="s">
        <v>944</v>
      </c>
      <c r="C12" s="70"/>
      <c r="D12" s="49">
        <v>860</v>
      </c>
    </row>
    <row r="13" spans="1:8">
      <c r="A13" s="34">
        <v>9</v>
      </c>
      <c r="B13" s="70" t="s">
        <v>326</v>
      </c>
      <c r="C13" s="70"/>
      <c r="D13" s="49">
        <v>500</v>
      </c>
    </row>
    <row r="14" spans="1:8">
      <c r="A14" s="34">
        <v>10</v>
      </c>
      <c r="B14" s="70" t="s">
        <v>945</v>
      </c>
      <c r="C14" s="70"/>
      <c r="D14" s="49">
        <v>500</v>
      </c>
    </row>
    <row r="15" spans="1:8">
      <c r="A15" s="34">
        <v>11</v>
      </c>
      <c r="B15" s="70" t="s">
        <v>228</v>
      </c>
      <c r="C15" s="80"/>
      <c r="D15" s="49">
        <v>506.39</v>
      </c>
    </row>
    <row r="16" spans="1:8">
      <c r="A16" s="34">
        <v>12</v>
      </c>
      <c r="B16" s="70" t="s">
        <v>228</v>
      </c>
      <c r="C16" s="80"/>
      <c r="D16" s="49">
        <v>500.87</v>
      </c>
    </row>
    <row r="17" spans="1:4">
      <c r="A17" s="34">
        <v>13</v>
      </c>
      <c r="B17" s="70" t="s">
        <v>326</v>
      </c>
      <c r="C17" s="70"/>
      <c r="D17" s="49">
        <v>442</v>
      </c>
    </row>
    <row r="18" spans="1:4">
      <c r="A18" s="34">
        <v>14</v>
      </c>
      <c r="B18" s="70" t="s">
        <v>946</v>
      </c>
      <c r="C18" s="70"/>
      <c r="D18" s="49">
        <v>458.85</v>
      </c>
    </row>
    <row r="19" spans="1:4">
      <c r="A19" s="34">
        <v>15</v>
      </c>
      <c r="B19" s="70" t="s">
        <v>946</v>
      </c>
      <c r="C19" s="70"/>
      <c r="D19" s="49">
        <v>458.85</v>
      </c>
    </row>
    <row r="20" spans="1:4">
      <c r="A20" s="34">
        <v>16</v>
      </c>
      <c r="B20" s="70" t="s">
        <v>947</v>
      </c>
      <c r="C20" s="70"/>
      <c r="D20" s="49">
        <v>330</v>
      </c>
    </row>
    <row r="21" spans="1:4">
      <c r="A21" s="34">
        <v>17</v>
      </c>
      <c r="B21" s="70" t="s">
        <v>948</v>
      </c>
      <c r="C21" s="70"/>
      <c r="D21" s="49">
        <v>458</v>
      </c>
    </row>
    <row r="22" spans="1:4">
      <c r="A22" s="34">
        <v>18</v>
      </c>
      <c r="B22" s="70" t="s">
        <v>949</v>
      </c>
      <c r="C22" s="70"/>
      <c r="D22" s="49">
        <v>458.85</v>
      </c>
    </row>
    <row r="23" spans="1:4">
      <c r="A23" s="34">
        <v>19</v>
      </c>
      <c r="B23" s="70" t="s">
        <v>950</v>
      </c>
      <c r="C23" s="70"/>
      <c r="D23" s="49">
        <v>800</v>
      </c>
    </row>
    <row r="24" spans="1:4" ht="12.75" customHeight="1">
      <c r="A24" s="34">
        <v>20</v>
      </c>
      <c r="B24" s="70" t="s">
        <v>950</v>
      </c>
      <c r="C24" s="70"/>
      <c r="D24" s="49">
        <v>800</v>
      </c>
    </row>
    <row r="25" spans="1:4">
      <c r="A25" s="34">
        <v>21</v>
      </c>
      <c r="B25" s="70" t="s">
        <v>950</v>
      </c>
      <c r="C25" s="70"/>
      <c r="D25" s="49">
        <v>800</v>
      </c>
    </row>
    <row r="26" spans="1:4" ht="24.95" customHeight="1">
      <c r="A26" s="34">
        <v>22</v>
      </c>
      <c r="B26" s="70" t="s">
        <v>951</v>
      </c>
      <c r="C26" s="70"/>
      <c r="D26" s="49">
        <v>478.9</v>
      </c>
    </row>
    <row r="27" spans="1:4" ht="24.95" customHeight="1">
      <c r="A27" s="34">
        <v>23</v>
      </c>
      <c r="B27" s="70" t="s">
        <v>952</v>
      </c>
      <c r="C27" s="70"/>
      <c r="D27" s="49">
        <v>355.04</v>
      </c>
    </row>
    <row r="28" spans="1:4" ht="24.95" customHeight="1">
      <c r="A28" s="34">
        <v>24</v>
      </c>
      <c r="B28" s="70" t="s">
        <v>953</v>
      </c>
      <c r="C28" s="70"/>
      <c r="D28" s="49">
        <v>355.04</v>
      </c>
    </row>
    <row r="29" spans="1:4" ht="24.95" customHeight="1">
      <c r="A29" s="34">
        <v>25</v>
      </c>
      <c r="B29" s="70" t="s">
        <v>954</v>
      </c>
      <c r="C29" s="70"/>
      <c r="D29" s="49">
        <v>442.8</v>
      </c>
    </row>
    <row r="30" spans="1:4" ht="24.95" customHeight="1">
      <c r="A30" s="34">
        <v>26</v>
      </c>
      <c r="B30" s="70" t="s">
        <v>955</v>
      </c>
      <c r="C30" s="70"/>
      <c r="D30" s="49">
        <v>313.99</v>
      </c>
    </row>
    <row r="31" spans="1:4" ht="24.95" customHeight="1">
      <c r="A31" s="34">
        <v>27</v>
      </c>
      <c r="B31" s="70" t="s">
        <v>955</v>
      </c>
      <c r="C31" s="70"/>
      <c r="D31" s="49">
        <v>313.99</v>
      </c>
    </row>
    <row r="32" spans="1:4" ht="24.95" customHeight="1">
      <c r="A32" s="34">
        <v>28</v>
      </c>
      <c r="B32" s="70" t="s">
        <v>956</v>
      </c>
      <c r="C32" s="70"/>
      <c r="D32" s="49">
        <v>1100</v>
      </c>
    </row>
    <row r="33" spans="1:4" ht="24.95" customHeight="1">
      <c r="A33" s="34">
        <v>29</v>
      </c>
      <c r="B33" s="70" t="s">
        <v>957</v>
      </c>
      <c r="C33" s="70"/>
      <c r="D33" s="49">
        <v>450</v>
      </c>
    </row>
    <row r="34" spans="1:4" ht="24.95" customHeight="1">
      <c r="A34" s="34">
        <v>30</v>
      </c>
      <c r="B34" s="70" t="s">
        <v>958</v>
      </c>
      <c r="C34" s="70"/>
      <c r="D34" s="49">
        <v>608.85</v>
      </c>
    </row>
    <row r="35" spans="1:4" ht="24.95" customHeight="1">
      <c r="A35" s="34">
        <v>31</v>
      </c>
      <c r="B35" s="70" t="s">
        <v>958</v>
      </c>
      <c r="C35" s="70"/>
      <c r="D35" s="49">
        <v>608.85</v>
      </c>
    </row>
    <row r="36" spans="1:4" ht="24.95" customHeight="1">
      <c r="A36" s="34">
        <v>32</v>
      </c>
      <c r="B36" s="70" t="s">
        <v>958</v>
      </c>
      <c r="C36" s="70"/>
      <c r="D36" s="49">
        <v>608.85</v>
      </c>
    </row>
    <row r="37" spans="1:4" ht="24.95" customHeight="1">
      <c r="A37" s="34">
        <v>33</v>
      </c>
      <c r="B37" s="70" t="s">
        <v>958</v>
      </c>
      <c r="C37" s="70"/>
      <c r="D37" s="49">
        <v>608.85</v>
      </c>
    </row>
    <row r="38" spans="1:4" ht="24.95" customHeight="1">
      <c r="A38" s="34">
        <v>34</v>
      </c>
      <c r="B38" s="70" t="s">
        <v>958</v>
      </c>
      <c r="C38" s="70"/>
      <c r="D38" s="49">
        <v>608.85</v>
      </c>
    </row>
    <row r="39" spans="1:4" ht="24.95" customHeight="1">
      <c r="A39" s="34">
        <v>35</v>
      </c>
      <c r="B39" s="70" t="s">
        <v>958</v>
      </c>
      <c r="C39" s="70"/>
      <c r="D39" s="49">
        <v>608.85</v>
      </c>
    </row>
    <row r="40" spans="1:4" ht="24.95" customHeight="1">
      <c r="A40" s="34">
        <v>36</v>
      </c>
      <c r="B40" s="70" t="s">
        <v>958</v>
      </c>
      <c r="C40" s="70"/>
      <c r="D40" s="49">
        <v>787.23</v>
      </c>
    </row>
    <row r="41" spans="1:4" ht="18" customHeight="1">
      <c r="A41" s="34">
        <v>37</v>
      </c>
      <c r="B41" s="70" t="s">
        <v>958</v>
      </c>
      <c r="C41" s="70"/>
      <c r="D41" s="49">
        <v>2361.7199999999998</v>
      </c>
    </row>
    <row r="42" spans="1:4" ht="21" customHeight="1">
      <c r="A42" s="34">
        <v>38</v>
      </c>
      <c r="B42" s="70" t="s">
        <v>959</v>
      </c>
      <c r="C42" s="70"/>
      <c r="D42" s="49">
        <v>1650</v>
      </c>
    </row>
    <row r="43" spans="1:4" ht="26.25" customHeight="1">
      <c r="A43" s="34">
        <v>39</v>
      </c>
      <c r="B43" s="70" t="s">
        <v>959</v>
      </c>
      <c r="C43" s="80"/>
      <c r="D43" s="49">
        <v>1350</v>
      </c>
    </row>
    <row r="44" spans="1:4">
      <c r="A44" s="34">
        <v>40</v>
      </c>
      <c r="B44" s="70" t="s">
        <v>959</v>
      </c>
      <c r="C44" s="80"/>
      <c r="D44" s="49">
        <v>3000</v>
      </c>
    </row>
    <row r="45" spans="1:4">
      <c r="A45" s="34">
        <v>41</v>
      </c>
      <c r="B45" s="70" t="s">
        <v>960</v>
      </c>
      <c r="C45" s="80"/>
      <c r="D45" s="49">
        <v>1650</v>
      </c>
    </row>
    <row r="46" spans="1:4">
      <c r="A46" s="34">
        <v>42</v>
      </c>
      <c r="B46" s="70" t="s">
        <v>961</v>
      </c>
      <c r="C46" s="70"/>
      <c r="D46" s="49">
        <v>2896</v>
      </c>
    </row>
    <row r="47" spans="1:4">
      <c r="A47" s="34">
        <v>43</v>
      </c>
      <c r="B47" s="70" t="s">
        <v>962</v>
      </c>
      <c r="C47" s="80"/>
      <c r="D47" s="49">
        <v>2304</v>
      </c>
    </row>
    <row r="48" spans="1:4">
      <c r="A48" s="34">
        <v>44</v>
      </c>
      <c r="B48" s="70" t="s">
        <v>962</v>
      </c>
      <c r="C48" s="80"/>
      <c r="D48" s="49">
        <v>2304</v>
      </c>
    </row>
    <row r="49" spans="1:11">
      <c r="A49" s="34">
        <v>45</v>
      </c>
      <c r="B49" s="70" t="s">
        <v>962</v>
      </c>
      <c r="C49" s="80"/>
      <c r="D49" s="49">
        <v>2798</v>
      </c>
    </row>
    <row r="50" spans="1:11">
      <c r="A50" s="34">
        <v>46</v>
      </c>
      <c r="B50" s="70" t="s">
        <v>962</v>
      </c>
      <c r="C50" s="80"/>
      <c r="D50" s="49">
        <v>2798.08</v>
      </c>
    </row>
    <row r="51" spans="1:11">
      <c r="A51" s="34">
        <v>47</v>
      </c>
      <c r="B51" s="70" t="s">
        <v>962</v>
      </c>
      <c r="C51" s="80"/>
      <c r="D51" s="49">
        <v>2798.08</v>
      </c>
    </row>
    <row r="52" spans="1:11">
      <c r="A52" s="34">
        <v>48</v>
      </c>
      <c r="B52" s="70" t="s">
        <v>963</v>
      </c>
      <c r="C52" s="80"/>
      <c r="D52" s="49">
        <v>2154.9899999999998</v>
      </c>
    </row>
    <row r="53" spans="1:11" ht="24" customHeight="1">
      <c r="A53" s="34">
        <v>49</v>
      </c>
      <c r="B53" s="70" t="s">
        <v>964</v>
      </c>
      <c r="C53" s="80"/>
      <c r="D53" s="49">
        <v>3498.89</v>
      </c>
    </row>
    <row r="54" spans="1:11">
      <c r="A54" s="34">
        <v>50</v>
      </c>
      <c r="B54" s="70" t="s">
        <v>965</v>
      </c>
      <c r="C54" s="80"/>
      <c r="D54" s="49">
        <v>6300</v>
      </c>
    </row>
    <row r="55" spans="1:11">
      <c r="A55" s="34">
        <v>51</v>
      </c>
      <c r="B55" s="70" t="s">
        <v>965</v>
      </c>
      <c r="C55" s="80"/>
      <c r="D55" s="49">
        <v>6300</v>
      </c>
      <c r="H55" s="90"/>
      <c r="I55" s="90"/>
      <c r="J55" s="90"/>
      <c r="K55" s="91"/>
    </row>
    <row r="56" spans="1:11">
      <c r="A56" s="34">
        <v>52</v>
      </c>
      <c r="B56" s="70" t="s">
        <v>965</v>
      </c>
      <c r="C56" s="80"/>
      <c r="D56" s="49">
        <v>6300</v>
      </c>
      <c r="H56" s="90"/>
      <c r="I56" s="90"/>
      <c r="J56" s="90"/>
      <c r="K56" s="91"/>
    </row>
    <row r="57" spans="1:11">
      <c r="A57" s="34">
        <v>53</v>
      </c>
      <c r="B57" s="70" t="s">
        <v>965</v>
      </c>
      <c r="C57" s="80"/>
      <c r="D57" s="49">
        <v>4360</v>
      </c>
      <c r="H57" s="90"/>
      <c r="I57" s="90"/>
      <c r="J57" s="90"/>
      <c r="K57" s="91"/>
    </row>
    <row r="58" spans="1:11">
      <c r="A58" s="34">
        <v>54</v>
      </c>
      <c r="B58" s="70" t="s">
        <v>964</v>
      </c>
      <c r="C58" s="80"/>
      <c r="D58" s="49">
        <v>2158.65</v>
      </c>
      <c r="H58" s="90"/>
      <c r="I58" s="90"/>
      <c r="J58" s="90"/>
      <c r="K58" s="91"/>
    </row>
    <row r="59" spans="1:11">
      <c r="A59" s="34">
        <v>55</v>
      </c>
      <c r="B59" s="70" t="s">
        <v>966</v>
      </c>
      <c r="C59" s="80"/>
      <c r="D59" s="49">
        <v>3100.01</v>
      </c>
      <c r="H59" s="90"/>
      <c r="I59" s="90"/>
      <c r="J59" s="90"/>
      <c r="K59" s="91"/>
    </row>
    <row r="60" spans="1:11">
      <c r="A60" s="34">
        <v>56</v>
      </c>
      <c r="B60" s="70" t="s">
        <v>967</v>
      </c>
      <c r="C60" s="80"/>
      <c r="D60" s="49">
        <v>2448</v>
      </c>
      <c r="H60" s="90"/>
      <c r="I60" s="90"/>
      <c r="J60" s="90"/>
      <c r="K60" s="91"/>
    </row>
    <row r="61" spans="1:11">
      <c r="A61" s="34">
        <v>57</v>
      </c>
      <c r="B61" s="70" t="s">
        <v>967</v>
      </c>
      <c r="C61" s="80"/>
      <c r="D61" s="49">
        <v>2496.9</v>
      </c>
      <c r="H61" s="90"/>
      <c r="I61" s="90"/>
      <c r="J61" s="90"/>
      <c r="K61" s="91"/>
    </row>
    <row r="62" spans="1:11">
      <c r="A62" s="34">
        <v>58</v>
      </c>
      <c r="B62" s="70" t="s">
        <v>968</v>
      </c>
      <c r="C62" s="80"/>
      <c r="D62" s="49">
        <v>3075</v>
      </c>
      <c r="H62" s="90"/>
      <c r="I62" s="90"/>
      <c r="J62" s="90"/>
      <c r="K62" s="91"/>
    </row>
    <row r="63" spans="1:11">
      <c r="A63" s="34">
        <v>59</v>
      </c>
      <c r="B63" s="70" t="s">
        <v>969</v>
      </c>
      <c r="C63" s="80"/>
      <c r="D63" s="49">
        <v>2872.99</v>
      </c>
      <c r="H63" s="90"/>
      <c r="I63" s="90"/>
      <c r="J63" s="90"/>
      <c r="K63" s="91"/>
    </row>
    <row r="64" spans="1:11">
      <c r="A64" s="34">
        <v>60</v>
      </c>
      <c r="B64" s="70" t="s">
        <v>970</v>
      </c>
      <c r="C64" s="80"/>
      <c r="D64" s="49">
        <v>2623.74</v>
      </c>
      <c r="H64" s="90"/>
      <c r="I64" s="90"/>
      <c r="J64" s="90"/>
      <c r="K64" s="91"/>
    </row>
    <row r="65" spans="1:11">
      <c r="A65" s="34">
        <v>61</v>
      </c>
      <c r="B65" s="70" t="s">
        <v>971</v>
      </c>
      <c r="C65" s="80"/>
      <c r="D65" s="49">
        <v>2938.8</v>
      </c>
      <c r="H65" s="90"/>
      <c r="I65" s="90"/>
      <c r="J65" s="90"/>
      <c r="K65" s="91"/>
    </row>
    <row r="66" spans="1:11">
      <c r="A66" s="34">
        <v>62</v>
      </c>
      <c r="B66" s="70" t="s">
        <v>972</v>
      </c>
      <c r="C66" s="80"/>
      <c r="D66" s="49">
        <v>2878</v>
      </c>
      <c r="H66" s="90"/>
      <c r="I66" s="90"/>
      <c r="J66" s="90"/>
      <c r="K66" s="91"/>
    </row>
    <row r="67" spans="1:11">
      <c r="A67" s="34">
        <v>63</v>
      </c>
      <c r="B67" s="70" t="s">
        <v>973</v>
      </c>
      <c r="C67" s="80"/>
      <c r="D67" s="49">
        <v>2900</v>
      </c>
      <c r="H67" s="90"/>
      <c r="I67" s="90"/>
      <c r="J67" s="90"/>
      <c r="K67" s="91"/>
    </row>
    <row r="68" spans="1:11">
      <c r="A68" s="34">
        <v>64</v>
      </c>
      <c r="B68" s="70" t="s">
        <v>971</v>
      </c>
      <c r="C68" s="80"/>
      <c r="D68" s="49">
        <v>2494.7800000000002</v>
      </c>
      <c r="H68" s="90"/>
      <c r="I68" s="90"/>
      <c r="J68" s="90"/>
      <c r="K68" s="91"/>
    </row>
    <row r="69" spans="1:11">
      <c r="A69" s="34">
        <v>65</v>
      </c>
      <c r="B69" s="70" t="s">
        <v>974</v>
      </c>
      <c r="C69" s="80"/>
      <c r="D69" s="49">
        <v>2999</v>
      </c>
      <c r="H69" s="90"/>
      <c r="I69" s="90"/>
      <c r="J69" s="90"/>
      <c r="K69" s="91"/>
    </row>
    <row r="70" spans="1:11">
      <c r="A70" s="34">
        <v>66</v>
      </c>
      <c r="B70" s="70" t="s">
        <v>975</v>
      </c>
      <c r="C70" s="80"/>
      <c r="D70" s="49">
        <v>2792.1</v>
      </c>
      <c r="H70" s="90"/>
      <c r="I70" s="90"/>
      <c r="J70" s="90"/>
      <c r="K70" s="91"/>
    </row>
    <row r="71" spans="1:11">
      <c r="A71" s="34">
        <v>67</v>
      </c>
      <c r="B71" s="70" t="s">
        <v>976</v>
      </c>
      <c r="C71" s="80"/>
      <c r="D71" s="49">
        <v>3308.7</v>
      </c>
      <c r="H71" s="90"/>
      <c r="I71" s="90"/>
      <c r="J71" s="90"/>
      <c r="K71" s="91"/>
    </row>
    <row r="72" spans="1:11">
      <c r="A72" s="34">
        <v>68</v>
      </c>
      <c r="B72" s="70" t="s">
        <v>977</v>
      </c>
      <c r="C72" s="80"/>
      <c r="D72" s="49">
        <v>3997.5</v>
      </c>
      <c r="H72" s="90"/>
      <c r="I72" s="90"/>
      <c r="J72" s="90"/>
      <c r="K72" s="91"/>
    </row>
    <row r="73" spans="1:11">
      <c r="A73" s="34">
        <v>69</v>
      </c>
      <c r="B73" s="70" t="s">
        <v>977</v>
      </c>
      <c r="C73" s="80"/>
      <c r="D73" s="49">
        <v>3997.5</v>
      </c>
      <c r="H73" s="90"/>
      <c r="I73" s="90"/>
      <c r="J73" s="90"/>
      <c r="K73" s="91"/>
    </row>
    <row r="74" spans="1:11">
      <c r="A74" s="34">
        <v>70</v>
      </c>
      <c r="B74" s="70" t="s">
        <v>977</v>
      </c>
      <c r="C74" s="80"/>
      <c r="D74" s="49">
        <v>3997.5</v>
      </c>
      <c r="H74" s="90"/>
      <c r="I74" s="90"/>
      <c r="J74" s="90"/>
      <c r="K74" s="91"/>
    </row>
    <row r="75" spans="1:11">
      <c r="A75" s="34">
        <v>71</v>
      </c>
      <c r="B75" s="70" t="s">
        <v>977</v>
      </c>
      <c r="C75" s="80"/>
      <c r="D75" s="49">
        <v>3997.5</v>
      </c>
      <c r="H75" s="90"/>
      <c r="I75" s="90"/>
      <c r="J75" s="90"/>
      <c r="K75" s="91"/>
    </row>
    <row r="76" spans="1:11">
      <c r="A76" s="34">
        <v>72</v>
      </c>
      <c r="B76" s="70" t="s">
        <v>977</v>
      </c>
      <c r="C76" s="80"/>
      <c r="D76" s="49">
        <v>3997.5</v>
      </c>
      <c r="H76" s="90"/>
      <c r="I76" s="90"/>
      <c r="J76" s="90"/>
      <c r="K76" s="91"/>
    </row>
    <row r="77" spans="1:11">
      <c r="A77" s="34">
        <v>73</v>
      </c>
      <c r="B77" s="70" t="s">
        <v>977</v>
      </c>
      <c r="C77" s="80"/>
      <c r="D77" s="49">
        <v>3997.5</v>
      </c>
      <c r="H77" s="90"/>
      <c r="I77" s="90"/>
      <c r="J77" s="90"/>
      <c r="K77" s="91"/>
    </row>
    <row r="78" spans="1:11">
      <c r="A78" s="34">
        <v>74</v>
      </c>
      <c r="B78" s="70" t="s">
        <v>977</v>
      </c>
      <c r="C78" s="80"/>
      <c r="D78" s="49">
        <v>3997.5</v>
      </c>
      <c r="H78" s="90"/>
      <c r="I78" s="90"/>
      <c r="J78" s="90"/>
      <c r="K78" s="91"/>
    </row>
    <row r="79" spans="1:11">
      <c r="A79" s="34">
        <v>75</v>
      </c>
      <c r="B79" s="70" t="s">
        <v>977</v>
      </c>
      <c r="C79" s="80"/>
      <c r="D79" s="49">
        <v>3997.5</v>
      </c>
      <c r="H79" s="90"/>
      <c r="I79" s="90"/>
      <c r="J79" s="90"/>
      <c r="K79" s="91"/>
    </row>
    <row r="80" spans="1:11">
      <c r="A80" s="34">
        <v>76</v>
      </c>
      <c r="B80" s="70" t="s">
        <v>977</v>
      </c>
      <c r="C80" s="80"/>
      <c r="D80" s="49">
        <v>3997.5</v>
      </c>
      <c r="H80" s="90"/>
      <c r="I80" s="90"/>
      <c r="J80" s="90"/>
      <c r="K80" s="91"/>
    </row>
    <row r="81" spans="1:11">
      <c r="A81" s="34">
        <v>77</v>
      </c>
      <c r="B81" s="70" t="s">
        <v>977</v>
      </c>
      <c r="C81" s="80"/>
      <c r="D81" s="49">
        <v>3997.5</v>
      </c>
      <c r="H81" s="90"/>
      <c r="I81" s="90"/>
      <c r="J81" s="90"/>
      <c r="K81" s="91"/>
    </row>
    <row r="82" spans="1:11">
      <c r="A82" s="34">
        <v>78</v>
      </c>
      <c r="B82" s="70" t="s">
        <v>977</v>
      </c>
      <c r="C82" s="80"/>
      <c r="D82" s="49">
        <v>3997.5</v>
      </c>
      <c r="H82" s="90"/>
      <c r="I82" s="90"/>
      <c r="J82" s="90"/>
      <c r="K82" s="91"/>
    </row>
    <row r="83" spans="1:11">
      <c r="A83" s="34">
        <v>79</v>
      </c>
      <c r="B83" s="70" t="s">
        <v>977</v>
      </c>
      <c r="C83" s="80"/>
      <c r="D83" s="49">
        <v>3997.5</v>
      </c>
      <c r="H83" s="90"/>
      <c r="I83" s="90"/>
      <c r="J83" s="90"/>
      <c r="K83" s="91"/>
    </row>
    <row r="84" spans="1:11">
      <c r="A84" s="34">
        <v>80</v>
      </c>
      <c r="B84" s="70" t="s">
        <v>977</v>
      </c>
      <c r="C84" s="80"/>
      <c r="D84" s="49">
        <v>3997.5</v>
      </c>
      <c r="H84" s="90"/>
      <c r="I84" s="90"/>
      <c r="J84" s="90"/>
      <c r="K84" s="91"/>
    </row>
    <row r="85" spans="1:11">
      <c r="A85" s="34">
        <v>81</v>
      </c>
      <c r="B85" s="70" t="s">
        <v>977</v>
      </c>
      <c r="C85" s="80"/>
      <c r="D85" s="49">
        <v>3997.5</v>
      </c>
      <c r="H85" s="90"/>
      <c r="I85" s="90"/>
      <c r="J85" s="90"/>
      <c r="K85" s="91"/>
    </row>
    <row r="86" spans="1:11">
      <c r="A86" s="34">
        <v>82</v>
      </c>
      <c r="B86" s="70" t="s">
        <v>977</v>
      </c>
      <c r="C86" s="80"/>
      <c r="D86" s="49">
        <v>3997.5</v>
      </c>
      <c r="H86" s="90"/>
      <c r="I86" s="90"/>
      <c r="J86" s="90"/>
      <c r="K86" s="91"/>
    </row>
    <row r="87" spans="1:11">
      <c r="A87" s="34">
        <v>83</v>
      </c>
      <c r="B87" s="70" t="s">
        <v>977</v>
      </c>
      <c r="C87" s="80"/>
      <c r="D87" s="49">
        <v>3997.5</v>
      </c>
      <c r="H87" s="90"/>
      <c r="I87" s="90"/>
      <c r="J87" s="90"/>
      <c r="K87" s="91"/>
    </row>
    <row r="88" spans="1:11">
      <c r="A88" s="34">
        <v>84</v>
      </c>
      <c r="B88" s="70" t="s">
        <v>977</v>
      </c>
      <c r="C88" s="80"/>
      <c r="D88" s="49">
        <v>3997.5</v>
      </c>
      <c r="H88" s="90"/>
      <c r="I88" s="90"/>
      <c r="J88" s="90"/>
      <c r="K88" s="91"/>
    </row>
    <row r="89" spans="1:11">
      <c r="A89" s="34">
        <v>85</v>
      </c>
      <c r="B89" s="70" t="s">
        <v>977</v>
      </c>
      <c r="C89" s="80"/>
      <c r="D89" s="49">
        <v>3997.5</v>
      </c>
      <c r="H89" s="90"/>
      <c r="I89" s="90"/>
      <c r="J89" s="90"/>
      <c r="K89" s="91"/>
    </row>
    <row r="90" spans="1:11">
      <c r="A90" s="34">
        <v>86</v>
      </c>
      <c r="B90" s="70" t="s">
        <v>977</v>
      </c>
      <c r="C90" s="80"/>
      <c r="D90" s="49">
        <v>3997.5</v>
      </c>
      <c r="H90" s="90"/>
      <c r="I90" s="90"/>
      <c r="J90" s="90"/>
      <c r="K90" s="91"/>
    </row>
    <row r="91" spans="1:11">
      <c r="A91" s="34">
        <v>87</v>
      </c>
      <c r="B91" s="70" t="s">
        <v>977</v>
      </c>
      <c r="C91" s="80"/>
      <c r="D91" s="49">
        <v>3997.5</v>
      </c>
      <c r="H91" s="90"/>
      <c r="I91" s="90"/>
      <c r="J91" s="90"/>
      <c r="K91" s="91"/>
    </row>
    <row r="92" spans="1:11">
      <c r="A92" s="34">
        <v>88</v>
      </c>
      <c r="B92" s="70" t="s">
        <v>978</v>
      </c>
      <c r="C92" s="80"/>
      <c r="D92" s="49">
        <v>300</v>
      </c>
      <c r="H92" s="90"/>
      <c r="I92" s="90"/>
      <c r="J92" s="90"/>
      <c r="K92" s="91"/>
    </row>
    <row r="93" spans="1:11">
      <c r="A93" s="34">
        <v>89</v>
      </c>
      <c r="B93" s="70" t="s">
        <v>979</v>
      </c>
      <c r="C93" s="80"/>
      <c r="D93" s="49">
        <v>2194.04</v>
      </c>
      <c r="H93" s="90"/>
      <c r="I93" s="90"/>
      <c r="J93" s="90"/>
      <c r="K93" s="91"/>
    </row>
    <row r="94" spans="1:11">
      <c r="A94" s="34">
        <v>90</v>
      </c>
      <c r="B94" s="70" t="s">
        <v>980</v>
      </c>
      <c r="C94" s="80"/>
      <c r="D94" s="49">
        <v>390</v>
      </c>
      <c r="H94" s="90"/>
      <c r="I94" s="90"/>
      <c r="J94" s="90"/>
      <c r="K94" s="91"/>
    </row>
    <row r="95" spans="1:11">
      <c r="A95" s="34">
        <v>91</v>
      </c>
      <c r="B95" s="70" t="s">
        <v>981</v>
      </c>
      <c r="C95" s="80"/>
      <c r="D95" s="49">
        <v>245</v>
      </c>
      <c r="H95" s="90"/>
      <c r="I95" s="90"/>
      <c r="J95" s="90"/>
      <c r="K95" s="91"/>
    </row>
    <row r="96" spans="1:11">
      <c r="A96" s="34">
        <v>92</v>
      </c>
      <c r="B96" s="70" t="s">
        <v>982</v>
      </c>
      <c r="C96" s="80"/>
      <c r="D96" s="49">
        <v>292.25</v>
      </c>
      <c r="H96" s="90"/>
      <c r="I96" s="90"/>
      <c r="J96" s="90"/>
      <c r="K96" s="91"/>
    </row>
    <row r="97" spans="1:11">
      <c r="A97" s="34">
        <v>93</v>
      </c>
      <c r="B97" s="70" t="s">
        <v>982</v>
      </c>
      <c r="C97" s="80"/>
      <c r="D97" s="49">
        <v>292.2</v>
      </c>
      <c r="H97" s="90"/>
      <c r="I97" s="90"/>
      <c r="J97" s="90"/>
      <c r="K97" s="91"/>
    </row>
    <row r="98" spans="1:11">
      <c r="A98" s="34">
        <v>94</v>
      </c>
      <c r="B98" s="70" t="s">
        <v>983</v>
      </c>
      <c r="C98" s="80"/>
      <c r="D98" s="49">
        <v>282.89999999999998</v>
      </c>
      <c r="H98" s="90"/>
      <c r="I98" s="90"/>
      <c r="J98" s="90"/>
      <c r="K98" s="91"/>
    </row>
    <row r="99" spans="1:11">
      <c r="A99" s="34">
        <v>95</v>
      </c>
      <c r="B99" s="70" t="s">
        <v>983</v>
      </c>
      <c r="C99" s="80"/>
      <c r="D99" s="49">
        <v>282.89999999999998</v>
      </c>
      <c r="H99" s="90"/>
      <c r="I99" s="90"/>
      <c r="J99" s="90"/>
      <c r="K99" s="91"/>
    </row>
    <row r="100" spans="1:11">
      <c r="A100" s="34">
        <v>96</v>
      </c>
      <c r="B100" s="70" t="s">
        <v>983</v>
      </c>
      <c r="C100" s="80"/>
      <c r="D100" s="49">
        <v>282.89999999999998</v>
      </c>
      <c r="H100" s="90"/>
      <c r="I100" s="90"/>
      <c r="J100" s="90"/>
      <c r="K100" s="91"/>
    </row>
    <row r="101" spans="1:11">
      <c r="A101" s="34">
        <v>97</v>
      </c>
      <c r="B101" s="70" t="s">
        <v>983</v>
      </c>
      <c r="C101" s="80"/>
      <c r="D101" s="49">
        <v>282.89999999999998</v>
      </c>
      <c r="H101" s="90"/>
      <c r="I101" s="90"/>
      <c r="J101" s="90"/>
      <c r="K101" s="91"/>
    </row>
    <row r="102" spans="1:11">
      <c r="A102" s="34">
        <v>98</v>
      </c>
      <c r="B102" s="70" t="s">
        <v>984</v>
      </c>
      <c r="C102" s="80"/>
      <c r="D102" s="49">
        <v>260.76</v>
      </c>
      <c r="H102" s="90"/>
      <c r="I102" s="90"/>
      <c r="J102" s="90"/>
      <c r="K102" s="91"/>
    </row>
    <row r="103" spans="1:11">
      <c r="A103" s="34">
        <v>99</v>
      </c>
      <c r="B103" s="70" t="s">
        <v>984</v>
      </c>
      <c r="C103" s="80"/>
      <c r="D103" s="49">
        <v>260.76</v>
      </c>
      <c r="H103" s="90"/>
      <c r="I103" s="90"/>
      <c r="J103" s="90"/>
      <c r="K103" s="91"/>
    </row>
    <row r="104" spans="1:11">
      <c r="A104" s="34">
        <v>100</v>
      </c>
      <c r="B104" s="70" t="s">
        <v>984</v>
      </c>
      <c r="C104" s="80"/>
      <c r="D104" s="49">
        <v>260.76</v>
      </c>
      <c r="H104" s="90"/>
      <c r="I104" s="90"/>
      <c r="J104" s="90"/>
      <c r="K104" s="91"/>
    </row>
    <row r="105" spans="1:11">
      <c r="A105" s="34">
        <v>101</v>
      </c>
      <c r="B105" s="70" t="s">
        <v>984</v>
      </c>
      <c r="C105" s="80"/>
      <c r="D105" s="49">
        <v>260.76</v>
      </c>
      <c r="H105" s="90"/>
      <c r="I105" s="90"/>
      <c r="J105" s="90"/>
      <c r="K105" s="91"/>
    </row>
    <row r="106" spans="1:11">
      <c r="A106" s="34">
        <v>102</v>
      </c>
      <c r="B106" s="70" t="s">
        <v>984</v>
      </c>
      <c r="C106" s="80"/>
      <c r="D106" s="49">
        <v>260.76</v>
      </c>
      <c r="H106" s="90"/>
      <c r="I106" s="90"/>
      <c r="J106" s="90"/>
      <c r="K106" s="91"/>
    </row>
    <row r="107" spans="1:11">
      <c r="A107" s="34">
        <v>103</v>
      </c>
      <c r="B107" s="70" t="s">
        <v>985</v>
      </c>
      <c r="C107" s="80"/>
      <c r="D107" s="49">
        <v>270.60000000000002</v>
      </c>
      <c r="H107" s="90"/>
      <c r="I107" s="90"/>
      <c r="J107" s="90"/>
      <c r="K107" s="91"/>
    </row>
    <row r="108" spans="1:11">
      <c r="A108" s="99">
        <v>104</v>
      </c>
      <c r="B108" s="70" t="s">
        <v>986</v>
      </c>
      <c r="C108" s="80"/>
      <c r="D108" s="49">
        <v>270.60000000000002</v>
      </c>
      <c r="H108" s="90"/>
      <c r="I108" s="90"/>
      <c r="J108" s="90"/>
      <c r="K108" s="91"/>
    </row>
    <row r="109" spans="1:11">
      <c r="A109" s="99">
        <v>105</v>
      </c>
      <c r="B109" s="70" t="s">
        <v>985</v>
      </c>
      <c r="C109" s="80"/>
      <c r="D109" s="49">
        <v>270.60000000000002</v>
      </c>
      <c r="H109" s="90"/>
      <c r="I109" s="90"/>
      <c r="J109" s="90"/>
      <c r="K109" s="91"/>
    </row>
    <row r="110" spans="1:11">
      <c r="A110" s="99">
        <v>106</v>
      </c>
      <c r="B110" s="70" t="s">
        <v>987</v>
      </c>
      <c r="C110" s="80"/>
      <c r="D110" s="49">
        <v>344.4</v>
      </c>
      <c r="H110" s="90"/>
      <c r="I110" s="90"/>
      <c r="J110" s="90"/>
      <c r="K110" s="91"/>
    </row>
    <row r="111" spans="1:11">
      <c r="A111" s="99">
        <v>107</v>
      </c>
      <c r="B111" s="70" t="s">
        <v>987</v>
      </c>
      <c r="C111" s="80"/>
      <c r="D111" s="49">
        <v>344.4</v>
      </c>
      <c r="H111" s="90"/>
      <c r="I111" s="90"/>
      <c r="J111" s="90"/>
      <c r="K111" s="91"/>
    </row>
    <row r="112" spans="1:11">
      <c r="A112" s="99">
        <v>108</v>
      </c>
      <c r="B112" s="70" t="s">
        <v>988</v>
      </c>
      <c r="C112" s="80"/>
      <c r="D112" s="49">
        <v>344.95</v>
      </c>
      <c r="H112" s="90"/>
      <c r="I112" s="90"/>
      <c r="J112" s="90"/>
      <c r="K112" s="91"/>
    </row>
    <row r="113" spans="1:11">
      <c r="A113" s="99">
        <v>109</v>
      </c>
      <c r="B113" s="70" t="s">
        <v>988</v>
      </c>
      <c r="C113" s="80"/>
      <c r="D113" s="49">
        <v>344.95</v>
      </c>
      <c r="H113" s="90"/>
      <c r="I113" s="90"/>
      <c r="J113" s="90"/>
      <c r="K113" s="91"/>
    </row>
    <row r="114" spans="1:11">
      <c r="A114" s="99">
        <v>110</v>
      </c>
      <c r="B114" s="70" t="s">
        <v>988</v>
      </c>
      <c r="C114" s="80"/>
      <c r="D114" s="49">
        <v>344.96</v>
      </c>
      <c r="H114" s="90"/>
      <c r="I114" s="90"/>
      <c r="J114" s="90"/>
      <c r="K114" s="91"/>
    </row>
    <row r="115" spans="1:11">
      <c r="A115" s="99">
        <v>111</v>
      </c>
      <c r="B115" s="70" t="s">
        <v>989</v>
      </c>
      <c r="C115" s="80"/>
      <c r="D115" s="49">
        <v>2462.7600000000002</v>
      </c>
      <c r="H115" s="90"/>
      <c r="I115" s="90"/>
      <c r="J115" s="90"/>
      <c r="K115" s="91"/>
    </row>
    <row r="116" spans="1:11">
      <c r="A116" s="99">
        <v>112</v>
      </c>
      <c r="B116" s="70" t="s">
        <v>990</v>
      </c>
      <c r="C116" s="80"/>
      <c r="D116" s="49">
        <v>269.64999999999998</v>
      </c>
      <c r="H116" s="90"/>
      <c r="I116" s="90"/>
      <c r="J116" s="90"/>
      <c r="K116" s="91"/>
    </row>
    <row r="117" spans="1:11">
      <c r="A117" s="99">
        <v>113</v>
      </c>
      <c r="B117" s="70" t="s">
        <v>991</v>
      </c>
      <c r="C117" s="80"/>
      <c r="D117" s="49">
        <v>10850</v>
      </c>
      <c r="H117" s="90"/>
      <c r="I117" s="90"/>
      <c r="J117" s="90"/>
      <c r="K117" s="91"/>
    </row>
    <row r="118" spans="1:11">
      <c r="A118" s="99">
        <v>114</v>
      </c>
      <c r="B118" s="70" t="s">
        <v>992</v>
      </c>
      <c r="C118" s="80"/>
      <c r="D118" s="49">
        <v>289.05</v>
      </c>
      <c r="H118" s="90"/>
      <c r="I118" s="90"/>
      <c r="J118" s="90"/>
      <c r="K118" s="91"/>
    </row>
    <row r="119" spans="1:11">
      <c r="A119" s="99">
        <v>115</v>
      </c>
      <c r="B119" s="70" t="s">
        <v>993</v>
      </c>
      <c r="C119" s="80"/>
      <c r="D119" s="49">
        <v>2601.38</v>
      </c>
      <c r="H119" s="90"/>
      <c r="I119" s="90"/>
      <c r="J119" s="90"/>
      <c r="K119" s="91"/>
    </row>
    <row r="120" spans="1:11">
      <c r="A120" s="99">
        <v>116</v>
      </c>
      <c r="B120" s="70" t="s">
        <v>994</v>
      </c>
      <c r="C120" s="80"/>
      <c r="D120" s="49">
        <v>260</v>
      </c>
      <c r="H120" s="90"/>
      <c r="I120" s="90"/>
      <c r="J120" s="90"/>
      <c r="K120" s="91"/>
    </row>
    <row r="121" spans="1:11">
      <c r="A121" s="99">
        <v>132</v>
      </c>
      <c r="B121" s="70" t="s">
        <v>995</v>
      </c>
      <c r="C121" s="80"/>
      <c r="D121" s="49">
        <v>3500</v>
      </c>
      <c r="H121" s="90"/>
      <c r="I121" s="90"/>
      <c r="J121" s="90"/>
      <c r="K121" s="91"/>
    </row>
    <row r="122" spans="1:11">
      <c r="A122" s="99">
        <v>133</v>
      </c>
      <c r="B122" s="70" t="s">
        <v>996</v>
      </c>
      <c r="C122" s="80"/>
      <c r="D122" s="49">
        <v>690</v>
      </c>
      <c r="H122" s="90"/>
      <c r="I122" s="90"/>
      <c r="J122" s="90"/>
      <c r="K122" s="91"/>
    </row>
    <row r="123" spans="1:11">
      <c r="A123" s="99">
        <v>134</v>
      </c>
      <c r="B123" s="70" t="s">
        <v>997</v>
      </c>
      <c r="C123" s="80"/>
      <c r="D123" s="49">
        <v>510</v>
      </c>
      <c r="H123" s="90"/>
      <c r="I123" s="90"/>
      <c r="J123" s="90"/>
      <c r="K123" s="91"/>
    </row>
    <row r="124" spans="1:11">
      <c r="A124" s="99">
        <v>135</v>
      </c>
      <c r="B124" s="70" t="s">
        <v>998</v>
      </c>
      <c r="C124" s="80"/>
      <c r="D124" s="49">
        <v>1130</v>
      </c>
      <c r="H124" s="90"/>
      <c r="I124" s="90"/>
      <c r="J124" s="90"/>
      <c r="K124" s="91"/>
    </row>
    <row r="125" spans="1:11">
      <c r="A125" s="99">
        <v>136</v>
      </c>
      <c r="B125" s="70" t="s">
        <v>999</v>
      </c>
      <c r="C125" s="80"/>
      <c r="D125" s="49">
        <v>1570</v>
      </c>
      <c r="H125" s="90"/>
      <c r="I125" s="90"/>
      <c r="J125" s="90"/>
      <c r="K125" s="91"/>
    </row>
    <row r="126" spans="1:11">
      <c r="A126" s="99">
        <v>137</v>
      </c>
      <c r="B126" s="70" t="s">
        <v>1000</v>
      </c>
      <c r="C126" s="80"/>
      <c r="D126" s="49">
        <v>1000</v>
      </c>
      <c r="H126" s="90"/>
      <c r="I126" s="90"/>
      <c r="J126" s="90"/>
      <c r="K126" s="91"/>
    </row>
    <row r="127" spans="1:11">
      <c r="A127" s="99">
        <v>138</v>
      </c>
      <c r="B127" s="70" t="s">
        <v>1001</v>
      </c>
      <c r="C127" s="80"/>
      <c r="D127" s="49">
        <v>2380</v>
      </c>
      <c r="H127" s="90"/>
      <c r="I127" s="90"/>
      <c r="J127" s="90"/>
      <c r="K127" s="91"/>
    </row>
    <row r="128" spans="1:11">
      <c r="A128" s="99">
        <v>139</v>
      </c>
      <c r="B128" s="70" t="s">
        <v>1000</v>
      </c>
      <c r="C128" s="80"/>
      <c r="D128" s="49">
        <v>916.35</v>
      </c>
      <c r="H128" s="90"/>
      <c r="I128" s="90"/>
      <c r="J128" s="90"/>
      <c r="K128" s="91"/>
    </row>
    <row r="129" spans="1:11">
      <c r="A129" s="99">
        <v>140</v>
      </c>
      <c r="B129" s="70" t="s">
        <v>1000</v>
      </c>
      <c r="C129" s="80"/>
      <c r="D129" s="49">
        <v>356.56</v>
      </c>
      <c r="H129" s="90"/>
      <c r="I129" s="90"/>
      <c r="J129" s="90"/>
      <c r="K129" s="91"/>
    </row>
    <row r="130" spans="1:11">
      <c r="A130" s="99">
        <v>141</v>
      </c>
      <c r="B130" s="70" t="s">
        <v>1000</v>
      </c>
      <c r="C130" s="80"/>
      <c r="D130" s="49">
        <v>695</v>
      </c>
      <c r="H130" s="90"/>
      <c r="I130" s="90"/>
      <c r="J130" s="90"/>
      <c r="K130" s="91"/>
    </row>
    <row r="131" spans="1:11">
      <c r="A131" s="99">
        <v>142</v>
      </c>
      <c r="B131" s="70" t="s">
        <v>1000</v>
      </c>
      <c r="C131" s="80"/>
      <c r="D131" s="49">
        <v>891.52</v>
      </c>
      <c r="H131" s="90"/>
      <c r="I131" s="90"/>
      <c r="J131" s="90"/>
      <c r="K131" s="91"/>
    </row>
    <row r="132" spans="1:11">
      <c r="A132" s="99">
        <v>143</v>
      </c>
      <c r="B132" s="70" t="s">
        <v>1001</v>
      </c>
      <c r="C132" s="80"/>
      <c r="D132" s="49">
        <v>885.6</v>
      </c>
      <c r="H132" s="90"/>
      <c r="I132" s="90"/>
      <c r="J132" s="90"/>
      <c r="K132" s="91"/>
    </row>
    <row r="133" spans="1:11">
      <c r="A133" s="99">
        <v>144</v>
      </c>
      <c r="B133" s="70" t="s">
        <v>1000</v>
      </c>
      <c r="C133" s="80"/>
      <c r="D133" s="49">
        <v>2537.2600000000002</v>
      </c>
      <c r="H133" s="90"/>
      <c r="I133" s="90"/>
      <c r="J133" s="90"/>
      <c r="K133" s="91"/>
    </row>
    <row r="134" spans="1:11">
      <c r="A134" s="99">
        <v>145</v>
      </c>
      <c r="B134" s="70" t="s">
        <v>1002</v>
      </c>
      <c r="C134" s="80"/>
      <c r="D134" s="49">
        <v>1520</v>
      </c>
      <c r="H134" s="90"/>
      <c r="I134" s="90"/>
      <c r="J134" s="90"/>
      <c r="K134" s="91"/>
    </row>
    <row r="135" spans="1:11">
      <c r="A135" s="99">
        <v>146</v>
      </c>
      <c r="B135" s="70" t="s">
        <v>998</v>
      </c>
      <c r="C135" s="80"/>
      <c r="D135" s="49">
        <v>5412</v>
      </c>
      <c r="H135" s="90"/>
      <c r="I135" s="90"/>
      <c r="J135" s="90"/>
      <c r="K135" s="91"/>
    </row>
    <row r="136" spans="1:11">
      <c r="A136" s="99">
        <v>147</v>
      </c>
      <c r="B136" s="70" t="s">
        <v>998</v>
      </c>
      <c r="C136" s="80"/>
      <c r="D136" s="49">
        <v>535</v>
      </c>
      <c r="H136" s="90"/>
      <c r="I136" s="90"/>
      <c r="J136" s="90"/>
      <c r="K136" s="91"/>
    </row>
    <row r="137" spans="1:11">
      <c r="A137" s="99">
        <v>148</v>
      </c>
      <c r="B137" s="70" t="s">
        <v>1000</v>
      </c>
      <c r="C137" s="80"/>
      <c r="D137" s="49">
        <v>249.99</v>
      </c>
      <c r="H137" s="90"/>
      <c r="I137" s="90"/>
      <c r="J137" s="90"/>
      <c r="K137" s="91"/>
    </row>
    <row r="138" spans="1:11">
      <c r="A138" s="99">
        <v>149</v>
      </c>
      <c r="B138" s="70" t="s">
        <v>1003</v>
      </c>
      <c r="C138" s="80"/>
      <c r="D138" s="49">
        <v>1233.6099999999999</v>
      </c>
      <c r="H138" s="90"/>
      <c r="I138" s="90"/>
      <c r="J138" s="90"/>
      <c r="K138" s="91"/>
    </row>
    <row r="139" spans="1:11">
      <c r="A139" s="99">
        <v>150</v>
      </c>
      <c r="B139" s="70" t="s">
        <v>1004</v>
      </c>
      <c r="C139" s="80"/>
      <c r="D139" s="49">
        <v>4600.2</v>
      </c>
      <c r="H139" s="90"/>
      <c r="I139" s="90"/>
      <c r="J139" s="90"/>
      <c r="K139" s="91"/>
    </row>
    <row r="140" spans="1:11">
      <c r="A140" s="99">
        <v>151</v>
      </c>
      <c r="B140" s="70" t="s">
        <v>1005</v>
      </c>
      <c r="C140" s="80"/>
      <c r="D140" s="49">
        <v>4428</v>
      </c>
      <c r="H140" s="90"/>
      <c r="I140" s="90"/>
      <c r="J140" s="90"/>
      <c r="K140" s="91"/>
    </row>
    <row r="141" spans="1:11">
      <c r="A141" s="99">
        <v>152</v>
      </c>
      <c r="B141" s="70" t="s">
        <v>1005</v>
      </c>
      <c r="C141" s="80"/>
      <c r="D141" s="49">
        <v>4428</v>
      </c>
      <c r="H141" s="90"/>
      <c r="I141" s="90"/>
      <c r="J141" s="90"/>
      <c r="K141" s="91"/>
    </row>
    <row r="142" spans="1:11">
      <c r="A142" s="99">
        <v>153</v>
      </c>
      <c r="B142" s="70" t="s">
        <v>1005</v>
      </c>
      <c r="C142" s="80"/>
      <c r="D142" s="49">
        <v>4428</v>
      </c>
      <c r="H142" s="90"/>
      <c r="I142" s="90"/>
      <c r="J142" s="90"/>
      <c r="K142" s="91"/>
    </row>
    <row r="143" spans="1:11">
      <c r="A143" s="99">
        <v>154</v>
      </c>
      <c r="B143" s="70" t="s">
        <v>1005</v>
      </c>
      <c r="C143" s="80"/>
      <c r="D143" s="49">
        <v>4428</v>
      </c>
      <c r="H143" s="90"/>
      <c r="I143" s="90"/>
      <c r="J143" s="90"/>
      <c r="K143" s="91"/>
    </row>
    <row r="144" spans="1:11">
      <c r="A144" s="99">
        <v>155</v>
      </c>
      <c r="B144" s="70" t="s">
        <v>1005</v>
      </c>
      <c r="C144" s="80"/>
      <c r="D144" s="49">
        <v>4428</v>
      </c>
      <c r="H144" s="90"/>
      <c r="I144" s="90"/>
      <c r="J144" s="90"/>
      <c r="K144" s="91"/>
    </row>
    <row r="145" spans="1:11">
      <c r="A145" s="99">
        <v>156</v>
      </c>
      <c r="B145" s="70" t="s">
        <v>1006</v>
      </c>
      <c r="C145" s="80"/>
      <c r="D145" s="49">
        <v>2268.9899999999998</v>
      </c>
      <c r="H145" s="90"/>
      <c r="I145" s="90"/>
      <c r="J145" s="90"/>
      <c r="K145" s="91"/>
    </row>
    <row r="146" spans="1:11">
      <c r="A146" s="99">
        <v>157</v>
      </c>
      <c r="B146" s="70" t="s">
        <v>1007</v>
      </c>
      <c r="C146" s="80"/>
      <c r="D146" s="49">
        <v>1199</v>
      </c>
      <c r="H146" s="90"/>
      <c r="I146" s="90"/>
      <c r="J146" s="90"/>
      <c r="K146" s="91"/>
    </row>
    <row r="147" spans="1:11">
      <c r="A147" s="99">
        <v>158</v>
      </c>
      <c r="B147" s="70" t="s">
        <v>1008</v>
      </c>
      <c r="C147" s="80"/>
      <c r="D147" s="49">
        <v>943.09</v>
      </c>
      <c r="H147" s="90"/>
      <c r="I147" s="90"/>
      <c r="J147" s="90"/>
      <c r="K147" s="91"/>
    </row>
    <row r="148" spans="1:11">
      <c r="A148" s="99">
        <v>159</v>
      </c>
      <c r="B148" s="70" t="s">
        <v>1009</v>
      </c>
      <c r="C148" s="80"/>
      <c r="D148" s="49">
        <v>298.99</v>
      </c>
      <c r="H148" s="90"/>
      <c r="I148" s="90"/>
      <c r="J148" s="90"/>
      <c r="K148" s="91"/>
    </row>
    <row r="149" spans="1:11">
      <c r="A149" s="99">
        <v>160</v>
      </c>
      <c r="B149" s="70" t="s">
        <v>1009</v>
      </c>
      <c r="C149" s="80"/>
      <c r="D149" s="49">
        <v>298.99</v>
      </c>
      <c r="H149" s="90"/>
      <c r="I149" s="90"/>
      <c r="J149" s="90"/>
      <c r="K149" s="91"/>
    </row>
    <row r="150" spans="1:11">
      <c r="A150" s="99">
        <v>161</v>
      </c>
      <c r="B150" s="70" t="s">
        <v>1009</v>
      </c>
      <c r="C150" s="80"/>
      <c r="D150" s="49">
        <v>298.99</v>
      </c>
      <c r="H150" s="90"/>
      <c r="I150" s="90"/>
      <c r="J150" s="90"/>
      <c r="K150" s="91"/>
    </row>
    <row r="151" spans="1:11">
      <c r="A151" s="99">
        <v>162</v>
      </c>
      <c r="B151" s="70" t="s">
        <v>1009</v>
      </c>
      <c r="C151" s="80"/>
      <c r="D151" s="49">
        <v>298.99</v>
      </c>
      <c r="H151" s="90"/>
      <c r="I151" s="90"/>
      <c r="J151" s="90"/>
      <c r="K151" s="91"/>
    </row>
    <row r="152" spans="1:11">
      <c r="A152" s="99">
        <v>163</v>
      </c>
      <c r="B152" s="70" t="s">
        <v>1009</v>
      </c>
      <c r="C152" s="80"/>
      <c r="D152" s="49">
        <v>298.99</v>
      </c>
      <c r="H152" s="90"/>
      <c r="I152" s="90"/>
      <c r="J152" s="90"/>
      <c r="K152" s="91"/>
    </row>
    <row r="153" spans="1:11" ht="15.75" customHeight="1">
      <c r="A153" s="99">
        <v>164</v>
      </c>
      <c r="B153" s="70" t="s">
        <v>1009</v>
      </c>
      <c r="C153" s="80"/>
      <c r="D153" s="49">
        <v>298.99</v>
      </c>
      <c r="H153" s="90"/>
      <c r="I153" s="90"/>
      <c r="J153" s="90"/>
      <c r="K153" s="91"/>
    </row>
    <row r="154" spans="1:11">
      <c r="A154" s="99">
        <v>168</v>
      </c>
      <c r="B154" s="70" t="s">
        <v>1011</v>
      </c>
      <c r="C154" s="80"/>
      <c r="D154" s="49">
        <v>325.95</v>
      </c>
      <c r="H154" s="90"/>
      <c r="I154" s="90"/>
      <c r="J154" s="90"/>
      <c r="K154" s="91"/>
    </row>
    <row r="155" spans="1:11">
      <c r="A155" s="99">
        <v>169</v>
      </c>
      <c r="B155" s="70" t="s">
        <v>1010</v>
      </c>
      <c r="C155" s="80"/>
      <c r="D155" s="49">
        <v>960</v>
      </c>
      <c r="H155" s="90"/>
      <c r="I155" s="90"/>
      <c r="J155" s="90"/>
      <c r="K155" s="91"/>
    </row>
    <row r="156" spans="1:11">
      <c r="A156" s="99">
        <v>170</v>
      </c>
      <c r="B156" s="70" t="s">
        <v>1012</v>
      </c>
      <c r="C156" s="80"/>
      <c r="D156" s="49">
        <v>360</v>
      </c>
      <c r="H156" s="90"/>
      <c r="I156" s="90"/>
      <c r="J156" s="90"/>
      <c r="K156" s="91"/>
    </row>
    <row r="157" spans="1:11">
      <c r="A157" s="99">
        <v>171</v>
      </c>
      <c r="B157" s="70" t="s">
        <v>1012</v>
      </c>
      <c r="C157" s="80"/>
      <c r="D157" s="49">
        <v>360</v>
      </c>
      <c r="H157" s="90"/>
      <c r="I157" s="90"/>
      <c r="J157" s="90"/>
      <c r="K157" s="91"/>
    </row>
    <row r="158" spans="1:11">
      <c r="A158" s="99">
        <v>172</v>
      </c>
      <c r="B158" s="70" t="s">
        <v>1013</v>
      </c>
      <c r="C158" s="80"/>
      <c r="D158" s="49">
        <v>740</v>
      </c>
      <c r="E158" s="86"/>
      <c r="H158" s="90"/>
      <c r="I158" s="90"/>
      <c r="J158" s="90"/>
      <c r="K158" s="91"/>
    </row>
    <row r="159" spans="1:11">
      <c r="A159" s="99">
        <v>173</v>
      </c>
      <c r="B159" s="70" t="s">
        <v>1013</v>
      </c>
      <c r="C159" s="80"/>
      <c r="D159" s="49">
        <v>740.01</v>
      </c>
      <c r="E159" s="86"/>
      <c r="H159" s="90"/>
      <c r="I159" s="90"/>
      <c r="J159" s="90"/>
      <c r="K159" s="91"/>
    </row>
    <row r="160" spans="1:11">
      <c r="A160" s="99">
        <v>175</v>
      </c>
      <c r="B160" s="70" t="s">
        <v>1014</v>
      </c>
      <c r="C160" s="80"/>
      <c r="D160" s="49">
        <v>541.20000000000005</v>
      </c>
      <c r="E160" s="86"/>
      <c r="H160" s="90"/>
      <c r="I160" s="90"/>
      <c r="J160" s="90"/>
      <c r="K160" s="91"/>
    </row>
    <row r="161" spans="1:11">
      <c r="A161" s="99">
        <v>176</v>
      </c>
      <c r="B161" s="70" t="s">
        <v>1015</v>
      </c>
      <c r="C161" s="80"/>
      <c r="D161" s="49">
        <v>499</v>
      </c>
      <c r="E161" s="86"/>
      <c r="H161" s="90"/>
      <c r="I161" s="90"/>
      <c r="J161" s="90"/>
      <c r="K161" s="91"/>
    </row>
    <row r="162" spans="1:11">
      <c r="A162" s="99">
        <v>177</v>
      </c>
      <c r="B162" s="70" t="s">
        <v>1015</v>
      </c>
      <c r="C162" s="80"/>
      <c r="D162" s="49">
        <v>499</v>
      </c>
      <c r="E162" s="86"/>
      <c r="H162" s="90"/>
      <c r="I162" s="90"/>
      <c r="J162" s="90"/>
      <c r="K162" s="91"/>
    </row>
    <row r="163" spans="1:11">
      <c r="A163" s="99">
        <v>178</v>
      </c>
      <c r="B163" s="70" t="s">
        <v>1016</v>
      </c>
      <c r="C163" s="80"/>
      <c r="D163" s="49">
        <v>485</v>
      </c>
      <c r="E163" s="86"/>
      <c r="H163" s="90"/>
      <c r="I163" s="90"/>
      <c r="J163" s="90"/>
      <c r="K163" s="91"/>
    </row>
    <row r="164" spans="1:11">
      <c r="A164" s="99">
        <v>179</v>
      </c>
      <c r="B164" s="70" t="s">
        <v>1017</v>
      </c>
      <c r="C164" s="80"/>
      <c r="D164" s="49">
        <v>220</v>
      </c>
      <c r="E164" s="86"/>
      <c r="H164" s="90"/>
      <c r="I164" s="90"/>
      <c r="J164" s="90"/>
      <c r="K164" s="91"/>
    </row>
    <row r="165" spans="1:11">
      <c r="A165" s="99">
        <v>180</v>
      </c>
      <c r="B165" s="70" t="s">
        <v>1018</v>
      </c>
      <c r="C165" s="80"/>
      <c r="D165" s="49">
        <v>346.9</v>
      </c>
      <c r="E165" s="86"/>
      <c r="H165" s="90"/>
      <c r="I165" s="90"/>
      <c r="J165" s="90"/>
      <c r="K165" s="91"/>
    </row>
    <row r="166" spans="1:11">
      <c r="A166" s="99">
        <v>181</v>
      </c>
      <c r="B166" s="70" t="s">
        <v>1019</v>
      </c>
      <c r="C166" s="80"/>
      <c r="D166" s="49">
        <v>472.11</v>
      </c>
      <c r="E166" s="86"/>
      <c r="H166" s="90"/>
      <c r="I166" s="90"/>
      <c r="J166" s="90"/>
      <c r="K166" s="91"/>
    </row>
    <row r="167" spans="1:11">
      <c r="A167" s="99">
        <v>182</v>
      </c>
      <c r="B167" s="70" t="s">
        <v>1020</v>
      </c>
      <c r="C167" s="80"/>
      <c r="D167" s="49">
        <v>430.5</v>
      </c>
      <c r="E167" s="86"/>
      <c r="H167" s="90"/>
      <c r="I167" s="90"/>
      <c r="J167" s="90"/>
      <c r="K167" s="91"/>
    </row>
    <row r="168" spans="1:11">
      <c r="A168" s="99">
        <v>183</v>
      </c>
      <c r="B168" s="70" t="s">
        <v>1020</v>
      </c>
      <c r="C168" s="80"/>
      <c r="D168" s="49">
        <v>244.77</v>
      </c>
      <c r="E168" s="86"/>
      <c r="H168" s="90"/>
      <c r="I168" s="90"/>
      <c r="J168" s="90"/>
      <c r="K168" s="91"/>
    </row>
    <row r="169" spans="1:11">
      <c r="A169" s="99">
        <v>184</v>
      </c>
      <c r="B169" s="70" t="s">
        <v>1020</v>
      </c>
      <c r="C169" s="80"/>
      <c r="D169" s="49">
        <v>244.77</v>
      </c>
      <c r="E169" s="86"/>
      <c r="H169" s="90"/>
      <c r="I169" s="90"/>
      <c r="J169" s="90"/>
      <c r="K169" s="91"/>
    </row>
    <row r="170" spans="1:11">
      <c r="A170" s="99">
        <v>185</v>
      </c>
      <c r="B170" s="70" t="s">
        <v>1021</v>
      </c>
      <c r="C170" s="80"/>
      <c r="D170" s="49">
        <v>1045.5</v>
      </c>
      <c r="E170" s="86"/>
      <c r="H170" s="90"/>
      <c r="I170" s="90"/>
      <c r="J170" s="90"/>
      <c r="K170" s="91"/>
    </row>
    <row r="171" spans="1:11">
      <c r="A171" s="99">
        <v>186</v>
      </c>
      <c r="B171" s="70" t="s">
        <v>1021</v>
      </c>
      <c r="C171" s="80"/>
      <c r="D171" s="49">
        <v>1045.5</v>
      </c>
      <c r="E171" s="86"/>
      <c r="H171" s="90"/>
      <c r="I171" s="90"/>
      <c r="J171" s="90"/>
      <c r="K171" s="91"/>
    </row>
    <row r="172" spans="1:11">
      <c r="A172" s="99">
        <v>187</v>
      </c>
      <c r="B172" s="70" t="s">
        <v>1021</v>
      </c>
      <c r="C172" s="80"/>
      <c r="D172" s="49">
        <v>1045.5</v>
      </c>
      <c r="E172" s="86"/>
      <c r="H172" s="90"/>
      <c r="I172" s="90"/>
      <c r="J172" s="90"/>
      <c r="K172" s="91"/>
    </row>
    <row r="173" spans="1:11">
      <c r="A173" s="99">
        <v>188</v>
      </c>
      <c r="B173" s="70" t="s">
        <v>1022</v>
      </c>
      <c r="C173" s="80"/>
      <c r="D173" s="49">
        <v>1414.5</v>
      </c>
      <c r="E173" s="86"/>
      <c r="H173" s="90"/>
      <c r="I173" s="90"/>
      <c r="J173" s="90"/>
      <c r="K173" s="91"/>
    </row>
    <row r="174" spans="1:11">
      <c r="A174" s="99">
        <v>198</v>
      </c>
      <c r="B174" s="70" t="s">
        <v>1024</v>
      </c>
      <c r="C174" s="80"/>
      <c r="D174" s="49">
        <v>897.9</v>
      </c>
      <c r="E174" s="86"/>
      <c r="H174" s="90"/>
      <c r="I174" s="90"/>
      <c r="J174" s="90"/>
      <c r="K174" s="91"/>
    </row>
    <row r="175" spans="1:11">
      <c r="A175" s="99">
        <v>199</v>
      </c>
      <c r="B175" s="70" t="s">
        <v>1023</v>
      </c>
      <c r="C175" s="80"/>
      <c r="D175" s="49">
        <v>756.45</v>
      </c>
      <c r="E175" s="86"/>
      <c r="H175" s="90"/>
      <c r="I175" s="90"/>
      <c r="J175" s="90"/>
      <c r="K175" s="91"/>
    </row>
    <row r="176" spans="1:11">
      <c r="A176" s="99">
        <v>200</v>
      </c>
      <c r="B176" s="70" t="s">
        <v>1025</v>
      </c>
      <c r="C176" s="80"/>
      <c r="D176" s="49">
        <v>2091</v>
      </c>
      <c r="E176" s="86"/>
      <c r="H176" s="90"/>
      <c r="I176" s="90"/>
      <c r="J176" s="90"/>
      <c r="K176" s="91"/>
    </row>
    <row r="177" spans="1:11">
      <c r="A177" s="99">
        <v>201</v>
      </c>
      <c r="B177" s="70" t="s">
        <v>1026</v>
      </c>
      <c r="C177" s="80"/>
      <c r="D177" s="49">
        <v>601.47</v>
      </c>
      <c r="E177" s="86"/>
      <c r="H177" s="90"/>
      <c r="I177" s="90"/>
      <c r="J177" s="90"/>
      <c r="K177" s="91"/>
    </row>
    <row r="178" spans="1:11">
      <c r="A178" s="99">
        <v>202</v>
      </c>
      <c r="B178" s="70" t="s">
        <v>1026</v>
      </c>
      <c r="C178" s="80"/>
      <c r="D178" s="49">
        <v>601.47</v>
      </c>
      <c r="E178" s="86"/>
      <c r="H178" s="90"/>
      <c r="I178" s="90"/>
      <c r="J178" s="90"/>
      <c r="K178" s="91"/>
    </row>
    <row r="179" spans="1:11">
      <c r="A179" s="99">
        <v>203</v>
      </c>
      <c r="B179" s="70" t="s">
        <v>1026</v>
      </c>
      <c r="C179" s="80"/>
      <c r="D179" s="49">
        <v>601.47</v>
      </c>
      <c r="E179" s="86"/>
      <c r="H179" s="90"/>
      <c r="I179" s="90"/>
      <c r="J179" s="90"/>
      <c r="K179" s="91"/>
    </row>
    <row r="180" spans="1:11">
      <c r="A180" s="99">
        <v>204</v>
      </c>
      <c r="B180" s="70" t="s">
        <v>1027</v>
      </c>
      <c r="C180" s="80"/>
      <c r="D180" s="49">
        <v>876.27</v>
      </c>
      <c r="E180" s="86"/>
      <c r="H180" s="90"/>
      <c r="I180" s="90"/>
      <c r="J180" s="90"/>
      <c r="K180" s="91"/>
    </row>
    <row r="181" spans="1:11">
      <c r="A181" s="99">
        <v>205</v>
      </c>
      <c r="B181" s="70" t="s">
        <v>1028</v>
      </c>
      <c r="C181" s="80"/>
      <c r="D181" s="49">
        <v>539.97</v>
      </c>
      <c r="E181" s="86"/>
      <c r="H181" s="90"/>
      <c r="I181" s="90"/>
      <c r="J181" s="90"/>
      <c r="K181" s="91"/>
    </row>
    <row r="182" spans="1:11">
      <c r="A182" s="99">
        <v>206</v>
      </c>
      <c r="B182" s="70" t="s">
        <v>1029</v>
      </c>
      <c r="C182" s="80"/>
      <c r="D182" s="49">
        <v>8302.86</v>
      </c>
      <c r="E182" s="86"/>
      <c r="H182" s="90"/>
      <c r="I182" s="90"/>
      <c r="J182" s="90"/>
      <c r="K182" s="91"/>
    </row>
    <row r="183" spans="1:11">
      <c r="A183" s="99">
        <v>208</v>
      </c>
      <c r="B183" s="70" t="s">
        <v>1030</v>
      </c>
      <c r="C183" s="80"/>
      <c r="D183" s="49">
        <v>1992.6</v>
      </c>
      <c r="E183" s="86"/>
      <c r="H183" s="90"/>
      <c r="I183" s="90"/>
      <c r="J183" s="90"/>
      <c r="K183" s="91"/>
    </row>
    <row r="184" spans="1:11">
      <c r="A184" s="99">
        <v>209</v>
      </c>
      <c r="B184" s="70" t="s">
        <v>1031</v>
      </c>
      <c r="C184" s="80"/>
      <c r="D184" s="49">
        <v>299</v>
      </c>
      <c r="E184" s="86"/>
      <c r="H184" s="90"/>
      <c r="I184" s="90"/>
      <c r="J184" s="90"/>
      <c r="K184" s="91"/>
    </row>
    <row r="185" spans="1:11">
      <c r="A185" s="99">
        <v>210</v>
      </c>
      <c r="B185" s="70" t="s">
        <v>1032</v>
      </c>
      <c r="C185" s="80"/>
      <c r="D185" s="49">
        <v>1476</v>
      </c>
      <c r="E185" s="86"/>
      <c r="H185" s="90"/>
      <c r="I185" s="90"/>
      <c r="J185" s="90"/>
      <c r="K185" s="91"/>
    </row>
    <row r="186" spans="1:11">
      <c r="A186" s="99">
        <v>211</v>
      </c>
      <c r="B186" s="70" t="s">
        <v>1033</v>
      </c>
      <c r="C186" s="80"/>
      <c r="D186" s="49">
        <v>5297.69</v>
      </c>
      <c r="E186" s="86"/>
      <c r="H186" s="90"/>
      <c r="I186" s="90"/>
      <c r="J186" s="90"/>
      <c r="K186" s="91"/>
    </row>
    <row r="187" spans="1:11">
      <c r="A187" s="99">
        <v>212</v>
      </c>
      <c r="B187" s="70" t="s">
        <v>1034</v>
      </c>
      <c r="C187" s="80"/>
      <c r="D187" s="49">
        <v>12645.29</v>
      </c>
      <c r="E187" s="86"/>
      <c r="H187" s="90"/>
      <c r="I187" s="90"/>
      <c r="J187" s="90"/>
      <c r="K187" s="91"/>
    </row>
    <row r="188" spans="1:11">
      <c r="A188" s="99">
        <v>213</v>
      </c>
      <c r="B188" s="70" t="s">
        <v>1035</v>
      </c>
      <c r="C188" s="80"/>
      <c r="D188" s="46">
        <v>14985</v>
      </c>
      <c r="E188" s="86"/>
      <c r="H188" s="90"/>
      <c r="I188" s="90"/>
      <c r="J188" s="90"/>
      <c r="K188" s="91"/>
    </row>
    <row r="189" spans="1:11">
      <c r="A189" s="99">
        <v>214</v>
      </c>
      <c r="B189" s="87" t="s">
        <v>1036</v>
      </c>
      <c r="C189" s="80"/>
      <c r="D189" s="46">
        <v>3600</v>
      </c>
      <c r="E189" s="86"/>
      <c r="H189" s="90"/>
      <c r="I189" s="90"/>
      <c r="J189" s="90"/>
      <c r="K189" s="91"/>
    </row>
    <row r="190" spans="1:11">
      <c r="A190" s="99">
        <v>215</v>
      </c>
      <c r="B190" s="87" t="s">
        <v>1037</v>
      </c>
      <c r="C190" s="80"/>
      <c r="D190" s="46">
        <v>28335.18</v>
      </c>
      <c r="E190" s="86"/>
      <c r="H190" s="90"/>
      <c r="I190" s="90"/>
      <c r="J190" s="90"/>
      <c r="K190" s="91"/>
    </row>
    <row r="191" spans="1:11">
      <c r="A191" s="99">
        <v>216</v>
      </c>
      <c r="B191" s="87" t="s">
        <v>1037</v>
      </c>
      <c r="C191" s="80"/>
      <c r="D191" s="46">
        <v>28335.19</v>
      </c>
      <c r="E191" s="86"/>
      <c r="H191" s="90"/>
      <c r="I191" s="90"/>
      <c r="J191" s="90"/>
      <c r="K191" s="91"/>
    </row>
    <row r="192" spans="1:11">
      <c r="A192" s="99">
        <v>217</v>
      </c>
      <c r="B192" s="87" t="s">
        <v>1038</v>
      </c>
      <c r="C192" s="80"/>
      <c r="D192" s="46">
        <v>32500</v>
      </c>
      <c r="E192" s="86"/>
      <c r="H192" s="90"/>
      <c r="I192" s="90"/>
      <c r="J192" s="90"/>
      <c r="K192" s="91"/>
    </row>
    <row r="193" spans="1:11">
      <c r="A193" s="99">
        <v>218</v>
      </c>
      <c r="B193" s="87" t="s">
        <v>1039</v>
      </c>
      <c r="C193" s="80"/>
      <c r="D193" s="46">
        <v>12915</v>
      </c>
      <c r="E193" s="86"/>
      <c r="H193" s="90"/>
      <c r="I193" s="90"/>
      <c r="J193" s="90"/>
      <c r="K193" s="91"/>
    </row>
    <row r="194" spans="1:11">
      <c r="A194" s="99">
        <v>219</v>
      </c>
      <c r="B194" s="87" t="s">
        <v>1039</v>
      </c>
      <c r="C194" s="80"/>
      <c r="D194" s="46">
        <v>12915</v>
      </c>
      <c r="E194" s="86"/>
      <c r="H194" s="90"/>
      <c r="I194" s="90"/>
      <c r="J194" s="90"/>
      <c r="K194" s="91"/>
    </row>
    <row r="195" spans="1:11">
      <c r="A195" s="99">
        <v>220</v>
      </c>
      <c r="B195" s="87" t="s">
        <v>1039</v>
      </c>
      <c r="C195" s="80"/>
      <c r="D195" s="46">
        <v>14981.4</v>
      </c>
      <c r="E195" s="86"/>
      <c r="H195" s="90"/>
      <c r="I195" s="90"/>
      <c r="J195" s="90"/>
      <c r="K195" s="91"/>
    </row>
    <row r="196" spans="1:11">
      <c r="A196" s="99">
        <v>221</v>
      </c>
      <c r="B196" s="87" t="s">
        <v>1040</v>
      </c>
      <c r="C196" s="80"/>
      <c r="D196" s="46">
        <v>10999.52</v>
      </c>
      <c r="E196" s="86"/>
      <c r="H196" s="90"/>
      <c r="I196" s="90"/>
      <c r="J196" s="90"/>
      <c r="K196" s="91"/>
    </row>
    <row r="197" spans="1:11">
      <c r="A197" s="99">
        <v>222</v>
      </c>
      <c r="B197" s="68" t="s">
        <v>1041</v>
      </c>
      <c r="C197" s="80"/>
      <c r="D197" s="113">
        <v>338.25</v>
      </c>
      <c r="E197" s="86"/>
      <c r="H197" s="90"/>
      <c r="I197" s="90"/>
      <c r="J197" s="90"/>
      <c r="K197" s="91"/>
    </row>
    <row r="198" spans="1:11">
      <c r="A198" s="99">
        <v>223</v>
      </c>
      <c r="B198" s="68" t="s">
        <v>1042</v>
      </c>
      <c r="C198" s="80"/>
      <c r="D198" s="113">
        <v>3690</v>
      </c>
      <c r="E198" s="86"/>
      <c r="H198" s="90"/>
      <c r="I198" s="90"/>
      <c r="J198" s="90"/>
      <c r="K198" s="91"/>
    </row>
    <row r="199" spans="1:11">
      <c r="A199" s="99">
        <v>224</v>
      </c>
      <c r="B199" s="68" t="s">
        <v>1043</v>
      </c>
      <c r="C199" s="80"/>
      <c r="D199" s="113">
        <v>1845</v>
      </c>
      <c r="E199" s="86"/>
      <c r="H199" s="90"/>
      <c r="I199" s="90"/>
      <c r="J199" s="90"/>
      <c r="K199" s="91"/>
    </row>
    <row r="200" spans="1:11">
      <c r="A200" s="99">
        <v>225</v>
      </c>
      <c r="B200" s="68" t="s">
        <v>1044</v>
      </c>
      <c r="C200" s="80"/>
      <c r="D200" s="113">
        <v>9100</v>
      </c>
      <c r="E200" s="86"/>
      <c r="H200" s="90"/>
      <c r="I200" s="90"/>
      <c r="J200" s="90"/>
      <c r="K200" s="91"/>
    </row>
    <row r="201" spans="1:11">
      <c r="A201" s="99">
        <v>226</v>
      </c>
      <c r="B201" s="68" t="s">
        <v>1045</v>
      </c>
      <c r="C201" s="80"/>
      <c r="D201" s="113">
        <v>984</v>
      </c>
      <c r="E201" s="86"/>
      <c r="H201" s="90"/>
      <c r="I201" s="90"/>
      <c r="J201" s="90"/>
      <c r="K201" s="91"/>
    </row>
    <row r="202" spans="1:11">
      <c r="A202" s="99">
        <v>227</v>
      </c>
      <c r="B202" s="68" t="s">
        <v>1046</v>
      </c>
      <c r="C202" s="80"/>
      <c r="D202" s="113">
        <v>4292.7</v>
      </c>
      <c r="E202" s="86"/>
      <c r="H202" s="90"/>
      <c r="I202" s="90"/>
      <c r="J202" s="90"/>
      <c r="K202" s="91"/>
    </row>
    <row r="203" spans="1:11">
      <c r="A203" s="99">
        <v>228</v>
      </c>
      <c r="B203" s="68" t="s">
        <v>1046</v>
      </c>
      <c r="C203" s="80"/>
      <c r="D203" s="113">
        <v>4489.5</v>
      </c>
      <c r="E203" s="86"/>
      <c r="H203" s="90"/>
      <c r="I203" s="90"/>
      <c r="J203" s="90"/>
      <c r="K203" s="91"/>
    </row>
    <row r="204" spans="1:11">
      <c r="A204" s="99">
        <v>229</v>
      </c>
      <c r="B204" s="68" t="s">
        <v>1047</v>
      </c>
      <c r="C204" s="80"/>
      <c r="D204" s="113">
        <v>3308.7</v>
      </c>
      <c r="E204" s="86"/>
      <c r="H204" s="90"/>
      <c r="I204" s="90"/>
      <c r="J204" s="90"/>
      <c r="K204" s="91"/>
    </row>
    <row r="205" spans="1:11">
      <c r="A205" s="99">
        <v>230</v>
      </c>
      <c r="B205" s="68" t="s">
        <v>1047</v>
      </c>
      <c r="C205" s="80"/>
      <c r="D205" s="113">
        <v>3308.7</v>
      </c>
      <c r="E205" s="86"/>
      <c r="H205" s="90"/>
      <c r="I205" s="90"/>
      <c r="J205" s="90"/>
      <c r="K205" s="91"/>
    </row>
    <row r="206" spans="1:11" ht="25.5">
      <c r="A206" s="99">
        <v>231</v>
      </c>
      <c r="B206" s="68" t="s">
        <v>1048</v>
      </c>
      <c r="C206" s="80"/>
      <c r="D206" s="113">
        <v>3979</v>
      </c>
      <c r="E206" s="86"/>
      <c r="H206" s="90"/>
      <c r="I206" s="90"/>
      <c r="J206" s="90"/>
      <c r="K206" s="91"/>
    </row>
    <row r="207" spans="1:11">
      <c r="A207" s="99">
        <v>232</v>
      </c>
      <c r="B207" s="68" t="s">
        <v>1049</v>
      </c>
      <c r="C207" s="80"/>
      <c r="D207" s="113">
        <v>509.99</v>
      </c>
      <c r="E207" s="86"/>
      <c r="H207" s="90"/>
      <c r="I207" s="90"/>
      <c r="J207" s="90"/>
      <c r="K207" s="91"/>
    </row>
    <row r="208" spans="1:11">
      <c r="A208" s="99">
        <v>233</v>
      </c>
      <c r="B208" s="68" t="s">
        <v>1049</v>
      </c>
      <c r="C208" s="80"/>
      <c r="D208" s="113">
        <v>509.99</v>
      </c>
      <c r="E208" s="86"/>
      <c r="H208" s="90"/>
      <c r="I208" s="90"/>
      <c r="J208" s="90"/>
      <c r="K208" s="91"/>
    </row>
    <row r="209" spans="1:11">
      <c r="A209" s="99">
        <v>234</v>
      </c>
      <c r="B209" s="68" t="s">
        <v>1050</v>
      </c>
      <c r="C209" s="80"/>
      <c r="D209" s="113">
        <v>445724.94</v>
      </c>
      <c r="E209" s="86"/>
      <c r="H209" s="90"/>
      <c r="I209" s="90"/>
      <c r="J209" s="90"/>
      <c r="K209" s="91"/>
    </row>
    <row r="210" spans="1:11">
      <c r="A210" s="99"/>
      <c r="B210" s="286" t="s">
        <v>22</v>
      </c>
      <c r="C210" s="286"/>
      <c r="D210" s="286"/>
      <c r="E210" s="86"/>
      <c r="H210" s="90"/>
      <c r="I210" s="90"/>
      <c r="J210" s="90"/>
      <c r="K210" s="91"/>
    </row>
    <row r="211" spans="1:11">
      <c r="A211" s="99">
        <v>235</v>
      </c>
      <c r="B211" s="50" t="s">
        <v>1056</v>
      </c>
      <c r="C211" s="48">
        <v>2015</v>
      </c>
      <c r="D211" s="45">
        <v>658.05</v>
      </c>
      <c r="E211" s="86"/>
      <c r="H211" s="90"/>
      <c r="I211" s="90"/>
      <c r="J211" s="90"/>
      <c r="K211" s="91"/>
    </row>
    <row r="212" spans="1:11">
      <c r="A212" s="99">
        <v>236</v>
      </c>
      <c r="B212" s="50" t="s">
        <v>1057</v>
      </c>
      <c r="C212" s="48">
        <v>2015</v>
      </c>
      <c r="D212" s="45">
        <v>2970</v>
      </c>
      <c r="E212" s="86"/>
      <c r="H212" s="90"/>
      <c r="I212" s="90"/>
      <c r="J212" s="90"/>
      <c r="K212" s="91"/>
    </row>
    <row r="213" spans="1:11">
      <c r="A213" s="99">
        <v>237</v>
      </c>
      <c r="B213" s="50" t="s">
        <v>1058</v>
      </c>
      <c r="C213" s="48">
        <v>2015</v>
      </c>
      <c r="D213" s="45">
        <v>1230</v>
      </c>
      <c r="E213" s="86"/>
      <c r="H213" s="90"/>
      <c r="I213" s="90"/>
      <c r="J213" s="90"/>
      <c r="K213" s="91"/>
    </row>
    <row r="214" spans="1:11">
      <c r="A214" s="99">
        <v>238</v>
      </c>
      <c r="B214" s="50" t="s">
        <v>1059</v>
      </c>
      <c r="C214" s="48">
        <v>2014</v>
      </c>
      <c r="D214" s="45">
        <v>1410</v>
      </c>
      <c r="E214" s="86"/>
      <c r="H214" s="90"/>
      <c r="I214" s="90"/>
      <c r="J214" s="90"/>
      <c r="K214" s="91"/>
    </row>
    <row r="215" spans="1:11">
      <c r="A215" s="99">
        <v>239</v>
      </c>
      <c r="B215" s="50" t="s">
        <v>1060</v>
      </c>
      <c r="C215" s="48">
        <v>2014</v>
      </c>
      <c r="D215" s="45">
        <v>5190</v>
      </c>
      <c r="E215" s="86"/>
      <c r="H215" s="90"/>
      <c r="I215" s="90"/>
      <c r="J215" s="90"/>
      <c r="K215" s="91"/>
    </row>
    <row r="216" spans="1:11">
      <c r="A216" s="99">
        <v>240</v>
      </c>
      <c r="B216" s="50" t="s">
        <v>1061</v>
      </c>
      <c r="C216" s="48">
        <v>2016</v>
      </c>
      <c r="D216" s="45">
        <v>4969.18</v>
      </c>
      <c r="E216" s="86"/>
      <c r="H216" s="90"/>
      <c r="I216" s="90"/>
      <c r="J216" s="90"/>
      <c r="K216" s="91"/>
    </row>
    <row r="217" spans="1:11">
      <c r="A217" s="99">
        <v>241</v>
      </c>
      <c r="B217" s="50" t="s">
        <v>1062</v>
      </c>
      <c r="C217" s="48">
        <v>2016</v>
      </c>
      <c r="D217" s="45">
        <v>11199.97</v>
      </c>
      <c r="E217" s="86"/>
      <c r="H217" s="90"/>
      <c r="I217" s="90"/>
      <c r="J217" s="90"/>
      <c r="K217" s="91"/>
    </row>
    <row r="218" spans="1:11">
      <c r="A218" s="99">
        <v>242</v>
      </c>
      <c r="B218" s="50" t="s">
        <v>1063</v>
      </c>
      <c r="C218" s="48">
        <v>2016</v>
      </c>
      <c r="D218" s="45">
        <v>1049.97</v>
      </c>
      <c r="E218" s="86"/>
      <c r="H218" s="90"/>
      <c r="I218" s="90"/>
      <c r="J218" s="90"/>
      <c r="K218" s="91"/>
    </row>
    <row r="219" spans="1:11">
      <c r="A219" s="99">
        <v>243</v>
      </c>
      <c r="B219" s="50" t="s">
        <v>1064</v>
      </c>
      <c r="C219" s="48">
        <v>2017</v>
      </c>
      <c r="D219" s="45">
        <v>2449.7800000000002</v>
      </c>
      <c r="E219" s="86"/>
      <c r="H219" s="90"/>
      <c r="I219" s="90"/>
      <c r="J219" s="90"/>
      <c r="K219" s="91"/>
    </row>
    <row r="220" spans="1:11">
      <c r="A220" s="99">
        <v>244</v>
      </c>
      <c r="B220" s="50" t="s">
        <v>1065</v>
      </c>
      <c r="C220" s="48">
        <v>2018</v>
      </c>
      <c r="D220" s="45">
        <v>17500</v>
      </c>
      <c r="E220" s="86"/>
      <c r="H220" s="90"/>
      <c r="I220" s="90"/>
      <c r="J220" s="90"/>
      <c r="K220" s="91"/>
    </row>
    <row r="221" spans="1:11">
      <c r="A221" s="99">
        <v>245</v>
      </c>
      <c r="B221" s="50" t="s">
        <v>1066</v>
      </c>
      <c r="C221" s="48">
        <v>2015</v>
      </c>
      <c r="D221" s="45">
        <v>175.28</v>
      </c>
      <c r="E221" s="86"/>
      <c r="H221" s="90"/>
      <c r="I221" s="90"/>
      <c r="J221" s="90"/>
      <c r="K221" s="91"/>
    </row>
    <row r="222" spans="1:11">
      <c r="A222" s="99">
        <v>246</v>
      </c>
      <c r="B222" s="50" t="s">
        <v>1067</v>
      </c>
      <c r="C222" s="48">
        <v>2018</v>
      </c>
      <c r="D222" s="45">
        <v>4000</v>
      </c>
      <c r="E222" s="86"/>
      <c r="H222" s="90"/>
      <c r="I222" s="90"/>
      <c r="J222" s="90"/>
      <c r="K222" s="91"/>
    </row>
    <row r="223" spans="1:11">
      <c r="A223" s="99">
        <v>247</v>
      </c>
      <c r="B223" s="50" t="s">
        <v>1068</v>
      </c>
      <c r="C223" s="48"/>
      <c r="D223" s="45">
        <v>9900</v>
      </c>
      <c r="E223" s="86"/>
      <c r="H223" s="90"/>
      <c r="I223" s="90"/>
      <c r="J223" s="90"/>
      <c r="K223" s="91"/>
    </row>
    <row r="224" spans="1:11">
      <c r="A224" s="99">
        <v>248</v>
      </c>
      <c r="B224" s="50" t="s">
        <v>1069</v>
      </c>
      <c r="C224" s="48"/>
      <c r="D224" s="45">
        <v>5046.67</v>
      </c>
      <c r="E224" s="86"/>
      <c r="H224" s="90"/>
      <c r="I224" s="90"/>
      <c r="J224" s="90"/>
      <c r="K224" s="91"/>
    </row>
    <row r="225" spans="1:11" ht="25.5">
      <c r="A225" s="99">
        <v>249</v>
      </c>
      <c r="B225" s="50" t="s">
        <v>1070</v>
      </c>
      <c r="C225" s="48"/>
      <c r="D225" s="45">
        <v>6300</v>
      </c>
      <c r="E225" s="86"/>
      <c r="H225" s="90"/>
      <c r="I225" s="90"/>
      <c r="J225" s="90"/>
      <c r="K225" s="91"/>
    </row>
    <row r="226" spans="1:11">
      <c r="A226" s="99">
        <v>250</v>
      </c>
      <c r="B226" s="50" t="s">
        <v>1071</v>
      </c>
      <c r="C226" s="48"/>
      <c r="D226" s="45">
        <v>6979.85</v>
      </c>
      <c r="E226" s="86"/>
      <c r="H226" s="90"/>
      <c r="I226" s="90"/>
      <c r="J226" s="90"/>
      <c r="K226" s="91"/>
    </row>
    <row r="227" spans="1:11">
      <c r="A227" s="99">
        <v>251</v>
      </c>
      <c r="B227" s="50" t="s">
        <v>1072</v>
      </c>
      <c r="C227" s="48"/>
      <c r="D227" s="45">
        <v>6500</v>
      </c>
      <c r="E227" s="86"/>
      <c r="H227" s="90"/>
      <c r="I227" s="90"/>
      <c r="J227" s="90"/>
      <c r="K227" s="91"/>
    </row>
    <row r="228" spans="1:11">
      <c r="A228" s="99">
        <v>252</v>
      </c>
      <c r="B228" s="50" t="s">
        <v>1072</v>
      </c>
      <c r="C228" s="48"/>
      <c r="D228" s="45">
        <v>6500</v>
      </c>
      <c r="E228" s="86"/>
      <c r="H228" s="90"/>
      <c r="I228" s="90"/>
      <c r="J228" s="90"/>
      <c r="K228" s="91"/>
    </row>
    <row r="229" spans="1:11" ht="25.5">
      <c r="A229" s="99">
        <v>253</v>
      </c>
      <c r="B229" s="50" t="s">
        <v>1073</v>
      </c>
      <c r="C229" s="48"/>
      <c r="D229" s="45">
        <v>6700</v>
      </c>
      <c r="E229" s="86"/>
      <c r="H229" s="90"/>
      <c r="I229" s="90"/>
      <c r="J229" s="90"/>
      <c r="K229" s="91"/>
    </row>
    <row r="230" spans="1:11">
      <c r="A230" s="99">
        <v>254</v>
      </c>
      <c r="B230" s="50" t="s">
        <v>1074</v>
      </c>
      <c r="C230" s="48"/>
      <c r="D230" s="45">
        <v>6485.57</v>
      </c>
      <c r="E230" s="86"/>
      <c r="H230" s="90"/>
      <c r="I230" s="90"/>
      <c r="J230" s="90"/>
      <c r="K230" s="91"/>
    </row>
    <row r="231" spans="1:11">
      <c r="A231" s="99">
        <v>255</v>
      </c>
      <c r="B231" s="50" t="s">
        <v>1075</v>
      </c>
      <c r="C231" s="48"/>
      <c r="D231" s="45">
        <v>4058.47</v>
      </c>
      <c r="E231" s="86"/>
      <c r="H231" s="90"/>
      <c r="I231" s="90"/>
      <c r="J231" s="90"/>
      <c r="K231" s="91"/>
    </row>
    <row r="232" spans="1:11">
      <c r="A232" s="99">
        <v>256</v>
      </c>
      <c r="B232" s="50" t="s">
        <v>1076</v>
      </c>
      <c r="C232" s="48"/>
      <c r="D232" s="45">
        <v>1000</v>
      </c>
      <c r="E232" s="86"/>
      <c r="H232" s="90"/>
      <c r="I232" s="90"/>
      <c r="J232" s="90"/>
      <c r="K232" s="91"/>
    </row>
    <row r="233" spans="1:11" ht="25.5" customHeight="1">
      <c r="A233" s="101"/>
      <c r="B233" s="285" t="s">
        <v>14</v>
      </c>
      <c r="C233" s="285"/>
      <c r="D233" s="285"/>
      <c r="E233" s="86"/>
      <c r="H233" s="90"/>
      <c r="I233" s="90"/>
      <c r="J233" s="90"/>
      <c r="K233" s="91"/>
    </row>
    <row r="234" spans="1:11">
      <c r="A234" s="102">
        <v>257</v>
      </c>
      <c r="B234" s="43" t="s">
        <v>92</v>
      </c>
      <c r="C234" s="44"/>
      <c r="D234" s="95">
        <v>349</v>
      </c>
      <c r="E234" s="86"/>
      <c r="H234" s="90"/>
      <c r="I234" s="90"/>
      <c r="J234" s="90"/>
      <c r="K234" s="91"/>
    </row>
    <row r="235" spans="1:11">
      <c r="A235" s="102">
        <v>258</v>
      </c>
      <c r="B235" s="43" t="s">
        <v>93</v>
      </c>
      <c r="C235" s="44"/>
      <c r="D235" s="95">
        <v>8540</v>
      </c>
      <c r="E235" s="86"/>
      <c r="H235" s="90"/>
      <c r="I235" s="90"/>
      <c r="J235" s="90"/>
      <c r="K235" s="91"/>
    </row>
    <row r="236" spans="1:11">
      <c r="A236" s="102">
        <v>259</v>
      </c>
      <c r="B236" s="43" t="s">
        <v>94</v>
      </c>
      <c r="C236" s="44"/>
      <c r="D236" s="95">
        <v>8772.84</v>
      </c>
      <c r="E236" s="86"/>
      <c r="H236" s="90"/>
      <c r="I236" s="90"/>
      <c r="J236" s="90"/>
      <c r="K236" s="91"/>
    </row>
    <row r="237" spans="1:11">
      <c r="A237" s="102">
        <v>260</v>
      </c>
      <c r="B237" s="43" t="s">
        <v>95</v>
      </c>
      <c r="C237" s="44"/>
      <c r="D237" s="95">
        <v>1490</v>
      </c>
      <c r="E237" s="86"/>
      <c r="H237" s="90"/>
      <c r="I237" s="90"/>
      <c r="J237" s="90"/>
      <c r="K237" s="91"/>
    </row>
    <row r="238" spans="1:11">
      <c r="A238" s="102">
        <v>261</v>
      </c>
      <c r="B238" s="43" t="s">
        <v>96</v>
      </c>
      <c r="C238" s="44"/>
      <c r="D238" s="95">
        <v>3059</v>
      </c>
      <c r="E238" s="86"/>
      <c r="H238" s="90"/>
      <c r="I238" s="90"/>
      <c r="J238" s="90"/>
      <c r="K238" s="91"/>
    </row>
    <row r="239" spans="1:11">
      <c r="A239" s="102">
        <v>262</v>
      </c>
      <c r="B239" s="43" t="s">
        <v>97</v>
      </c>
      <c r="C239" s="44"/>
      <c r="D239" s="95">
        <v>614.88</v>
      </c>
      <c r="E239" s="86"/>
      <c r="H239" s="90"/>
      <c r="I239" s="90"/>
      <c r="J239" s="90"/>
      <c r="K239" s="91"/>
    </row>
    <row r="240" spans="1:11">
      <c r="A240" s="102">
        <v>263</v>
      </c>
      <c r="B240" s="43" t="s">
        <v>98</v>
      </c>
      <c r="C240" s="44"/>
      <c r="D240" s="95">
        <v>389</v>
      </c>
      <c r="E240" s="86"/>
      <c r="H240" s="90"/>
      <c r="I240" s="90"/>
      <c r="J240" s="90"/>
      <c r="K240" s="91"/>
    </row>
    <row r="241" spans="1:11">
      <c r="A241" s="102">
        <v>264</v>
      </c>
      <c r="B241" s="43" t="s">
        <v>98</v>
      </c>
      <c r="C241" s="44"/>
      <c r="D241" s="95">
        <v>389</v>
      </c>
      <c r="E241" s="86"/>
      <c r="H241" s="90"/>
      <c r="I241" s="90"/>
      <c r="J241" s="90"/>
      <c r="K241" s="91"/>
    </row>
    <row r="242" spans="1:11">
      <c r="A242" s="102">
        <v>265</v>
      </c>
      <c r="B242" s="43" t="s">
        <v>99</v>
      </c>
      <c r="C242" s="44"/>
      <c r="D242" s="95">
        <v>2150</v>
      </c>
      <c r="E242" s="86"/>
      <c r="H242" s="90"/>
      <c r="I242" s="90"/>
      <c r="J242" s="90"/>
      <c r="K242" s="91"/>
    </row>
    <row r="243" spans="1:11">
      <c r="A243" s="102">
        <v>266</v>
      </c>
      <c r="B243" s="43" t="s">
        <v>100</v>
      </c>
      <c r="C243" s="44"/>
      <c r="D243" s="95">
        <v>3422.99</v>
      </c>
      <c r="E243" s="86"/>
      <c r="H243" s="90"/>
      <c r="I243" s="90"/>
      <c r="J243" s="90"/>
      <c r="K243" s="91"/>
    </row>
    <row r="244" spans="1:11">
      <c r="A244" s="102">
        <v>267</v>
      </c>
      <c r="B244" s="43" t="s">
        <v>101</v>
      </c>
      <c r="C244" s="44">
        <v>2014</v>
      </c>
      <c r="D244" s="95">
        <v>870</v>
      </c>
      <c r="E244" s="86"/>
      <c r="H244" s="90"/>
      <c r="I244" s="90"/>
      <c r="J244" s="90"/>
      <c r="K244" s="91"/>
    </row>
    <row r="245" spans="1:11">
      <c r="A245" s="102">
        <v>270</v>
      </c>
      <c r="B245" s="43" t="s">
        <v>102</v>
      </c>
      <c r="C245" s="44"/>
      <c r="D245" s="95">
        <v>199</v>
      </c>
      <c r="E245" s="86"/>
      <c r="H245" s="90"/>
      <c r="I245" s="90"/>
      <c r="J245" s="90"/>
      <c r="K245" s="91"/>
    </row>
    <row r="246" spans="1:11">
      <c r="A246" s="102">
        <v>271</v>
      </c>
      <c r="B246" s="43" t="s">
        <v>103</v>
      </c>
      <c r="C246" s="44"/>
      <c r="D246" s="95">
        <v>3000</v>
      </c>
      <c r="E246" s="86"/>
      <c r="H246" s="90"/>
      <c r="I246" s="90"/>
      <c r="J246" s="90"/>
      <c r="K246" s="91"/>
    </row>
    <row r="247" spans="1:11">
      <c r="A247" s="102">
        <v>272</v>
      </c>
      <c r="B247" s="43" t="s">
        <v>104</v>
      </c>
      <c r="C247" s="44"/>
      <c r="D247" s="95">
        <v>2700</v>
      </c>
      <c r="E247" s="86"/>
      <c r="H247" s="90"/>
      <c r="I247" s="90"/>
      <c r="J247" s="90"/>
      <c r="K247" s="91"/>
    </row>
    <row r="248" spans="1:11">
      <c r="A248" s="102">
        <v>273</v>
      </c>
      <c r="B248" s="43" t="s">
        <v>105</v>
      </c>
      <c r="C248" s="44"/>
      <c r="D248" s="95">
        <v>470</v>
      </c>
      <c r="E248" s="86"/>
      <c r="H248" s="90"/>
      <c r="I248" s="90"/>
      <c r="J248" s="90"/>
      <c r="K248" s="91"/>
    </row>
    <row r="249" spans="1:11">
      <c r="A249" s="102">
        <v>274</v>
      </c>
      <c r="B249" s="43" t="s">
        <v>106</v>
      </c>
      <c r="C249" s="44"/>
      <c r="D249" s="95">
        <v>1968</v>
      </c>
      <c r="E249" s="86"/>
      <c r="H249" s="90"/>
      <c r="I249" s="90"/>
      <c r="J249" s="90"/>
      <c r="K249" s="91"/>
    </row>
    <row r="250" spans="1:11">
      <c r="A250" s="102">
        <v>275</v>
      </c>
      <c r="B250" s="43" t="s">
        <v>107</v>
      </c>
      <c r="C250" s="44"/>
      <c r="D250" s="95">
        <v>2536.88</v>
      </c>
      <c r="E250" s="86"/>
      <c r="H250" s="90"/>
      <c r="I250" s="90"/>
      <c r="J250" s="90"/>
      <c r="K250" s="91"/>
    </row>
    <row r="251" spans="1:11">
      <c r="A251" s="102">
        <v>276</v>
      </c>
      <c r="B251" s="43" t="s">
        <v>108</v>
      </c>
      <c r="C251" s="44"/>
      <c r="D251" s="95">
        <v>658.05</v>
      </c>
      <c r="E251" s="86"/>
      <c r="H251" s="90"/>
      <c r="I251" s="90"/>
      <c r="J251" s="90"/>
      <c r="K251" s="91"/>
    </row>
    <row r="252" spans="1:11">
      <c r="A252" s="102">
        <v>277</v>
      </c>
      <c r="B252" s="43" t="s">
        <v>109</v>
      </c>
      <c r="C252" s="44"/>
      <c r="D252" s="95">
        <v>1590</v>
      </c>
      <c r="E252" s="86"/>
      <c r="H252" s="90"/>
      <c r="I252" s="90"/>
      <c r="J252" s="90"/>
      <c r="K252" s="91"/>
    </row>
    <row r="253" spans="1:11">
      <c r="A253" s="102">
        <v>278</v>
      </c>
      <c r="B253" s="43" t="s">
        <v>109</v>
      </c>
      <c r="C253" s="44"/>
      <c r="D253" s="95">
        <v>1590</v>
      </c>
      <c r="H253" s="90"/>
      <c r="I253" s="90"/>
      <c r="J253" s="90"/>
      <c r="K253" s="91"/>
    </row>
    <row r="254" spans="1:11" ht="12.75" customHeight="1">
      <c r="A254" s="102">
        <v>279</v>
      </c>
      <c r="B254" s="43" t="s">
        <v>110</v>
      </c>
      <c r="C254" s="44"/>
      <c r="D254" s="95">
        <v>1590</v>
      </c>
      <c r="H254" s="92"/>
      <c r="I254" s="92"/>
      <c r="J254" s="92"/>
      <c r="K254" s="92"/>
    </row>
    <row r="255" spans="1:11">
      <c r="A255" s="102">
        <v>280</v>
      </c>
      <c r="B255" s="43" t="s">
        <v>111</v>
      </c>
      <c r="C255" s="44"/>
      <c r="D255" s="95">
        <v>309</v>
      </c>
      <c r="H255" s="92"/>
      <c r="I255" s="92"/>
      <c r="J255" s="92"/>
      <c r="K255" s="92"/>
    </row>
    <row r="256" spans="1:11">
      <c r="A256" s="102">
        <v>281</v>
      </c>
      <c r="B256" s="43" t="s">
        <v>111</v>
      </c>
      <c r="C256" s="44"/>
      <c r="D256" s="95">
        <v>309</v>
      </c>
      <c r="H256" s="92"/>
      <c r="I256" s="92"/>
      <c r="J256" s="92"/>
      <c r="K256" s="92"/>
    </row>
    <row r="257" spans="1:11">
      <c r="A257" s="102">
        <v>282</v>
      </c>
      <c r="B257" s="43" t="s">
        <v>111</v>
      </c>
      <c r="C257" s="44"/>
      <c r="D257" s="95">
        <v>309</v>
      </c>
      <c r="H257" s="92"/>
      <c r="I257" s="92"/>
      <c r="J257" s="92"/>
      <c r="K257" s="92"/>
    </row>
    <row r="258" spans="1:11">
      <c r="A258" s="102">
        <v>283</v>
      </c>
      <c r="B258" s="43" t="s">
        <v>112</v>
      </c>
      <c r="C258" s="44"/>
      <c r="D258" s="95">
        <v>8500</v>
      </c>
      <c r="H258" s="92"/>
      <c r="I258" s="92"/>
      <c r="J258" s="92"/>
      <c r="K258" s="92"/>
    </row>
    <row r="259" spans="1:11">
      <c r="A259" s="102">
        <v>284</v>
      </c>
      <c r="B259" s="43" t="s">
        <v>113</v>
      </c>
      <c r="C259" s="44"/>
      <c r="D259" s="95">
        <v>9000</v>
      </c>
      <c r="H259" s="92"/>
      <c r="I259" s="92"/>
      <c r="J259" s="92"/>
      <c r="K259" s="92"/>
    </row>
    <row r="260" spans="1:11">
      <c r="A260" s="102">
        <v>285</v>
      </c>
      <c r="B260" s="43" t="s">
        <v>114</v>
      </c>
      <c r="C260" s="44"/>
      <c r="D260" s="95">
        <v>7600</v>
      </c>
      <c r="H260" s="92"/>
      <c r="I260" s="92"/>
      <c r="J260" s="92"/>
      <c r="K260" s="92"/>
    </row>
    <row r="261" spans="1:11" ht="23.25" customHeight="1">
      <c r="A261" s="102">
        <v>286</v>
      </c>
      <c r="B261" s="43" t="s">
        <v>115</v>
      </c>
      <c r="C261" s="44"/>
      <c r="D261" s="95">
        <v>8350</v>
      </c>
      <c r="H261" s="92"/>
      <c r="I261" s="92"/>
      <c r="J261" s="92"/>
      <c r="K261" s="92"/>
    </row>
    <row r="262" spans="1:11">
      <c r="A262" s="102">
        <v>287</v>
      </c>
      <c r="B262" s="43" t="s">
        <v>115</v>
      </c>
      <c r="C262" s="44"/>
      <c r="D262" s="95">
        <v>8350</v>
      </c>
      <c r="H262" s="92"/>
      <c r="I262" s="92"/>
      <c r="J262" s="92"/>
      <c r="K262" s="92"/>
    </row>
    <row r="263" spans="1:11" ht="15" customHeight="1">
      <c r="A263" s="102">
        <v>288</v>
      </c>
      <c r="B263" s="43" t="s">
        <v>116</v>
      </c>
      <c r="C263" s="44"/>
      <c r="D263" s="95">
        <v>1200</v>
      </c>
      <c r="H263" s="92"/>
      <c r="I263" s="92"/>
      <c r="J263" s="92"/>
      <c r="K263" s="92"/>
    </row>
    <row r="264" spans="1:11">
      <c r="A264" s="102">
        <v>289</v>
      </c>
      <c r="B264" s="43" t="s">
        <v>117</v>
      </c>
      <c r="C264" s="44"/>
      <c r="D264" s="95">
        <v>1700</v>
      </c>
      <c r="H264" s="92"/>
      <c r="I264" s="92"/>
      <c r="J264" s="92"/>
      <c r="K264" s="92"/>
    </row>
    <row r="265" spans="1:11" ht="15" customHeight="1">
      <c r="A265" s="102">
        <v>290</v>
      </c>
      <c r="B265" s="43" t="s">
        <v>118</v>
      </c>
      <c r="C265" s="44"/>
      <c r="D265" s="95">
        <v>2010</v>
      </c>
      <c r="H265" s="92"/>
      <c r="I265" s="92"/>
      <c r="J265" s="92"/>
      <c r="K265" s="92"/>
    </row>
    <row r="266" spans="1:11">
      <c r="A266" s="102">
        <v>291</v>
      </c>
      <c r="B266" s="43" t="s">
        <v>119</v>
      </c>
      <c r="C266" s="44"/>
      <c r="D266" s="95">
        <v>4980</v>
      </c>
      <c r="H266" s="92"/>
      <c r="I266" s="92"/>
      <c r="J266" s="92"/>
      <c r="K266" s="92"/>
    </row>
    <row r="267" spans="1:11">
      <c r="A267" s="102">
        <v>292</v>
      </c>
      <c r="B267" s="43" t="s">
        <v>120</v>
      </c>
      <c r="C267" s="44"/>
      <c r="D267" s="95">
        <v>189.52</v>
      </c>
      <c r="H267" s="92"/>
      <c r="I267" s="92"/>
      <c r="J267" s="92"/>
      <c r="K267" s="92"/>
    </row>
    <row r="268" spans="1:11">
      <c r="A268" s="102">
        <v>294</v>
      </c>
      <c r="B268" s="43" t="s">
        <v>122</v>
      </c>
      <c r="C268" s="44"/>
      <c r="D268" s="95">
        <v>476.82</v>
      </c>
      <c r="H268" s="92"/>
      <c r="I268" s="92"/>
      <c r="J268" s="92"/>
      <c r="K268" s="92"/>
    </row>
    <row r="269" spans="1:11">
      <c r="A269" s="102">
        <v>295</v>
      </c>
      <c r="B269" s="43" t="s">
        <v>123</v>
      </c>
      <c r="C269" s="44"/>
      <c r="D269" s="95">
        <v>4499.8999999999996</v>
      </c>
      <c r="H269" s="92"/>
      <c r="I269" s="92"/>
      <c r="J269" s="92"/>
      <c r="K269" s="92"/>
    </row>
    <row r="270" spans="1:11">
      <c r="A270" s="102">
        <v>296</v>
      </c>
      <c r="B270" s="43" t="s">
        <v>124</v>
      </c>
      <c r="C270" s="44"/>
      <c r="D270" s="95">
        <v>12500</v>
      </c>
      <c r="H270" s="92"/>
      <c r="I270" s="92"/>
      <c r="J270" s="92"/>
      <c r="K270" s="92"/>
    </row>
    <row r="271" spans="1:11">
      <c r="A271" s="102">
        <v>297</v>
      </c>
      <c r="B271" s="43" t="s">
        <v>125</v>
      </c>
      <c r="C271" s="44"/>
      <c r="D271" s="95">
        <v>2126.8000000000002</v>
      </c>
      <c r="H271" s="92"/>
      <c r="I271" s="92"/>
      <c r="J271" s="92"/>
      <c r="K271" s="92"/>
    </row>
    <row r="272" spans="1:11">
      <c r="A272" s="102">
        <v>298</v>
      </c>
      <c r="B272" s="43" t="s">
        <v>126</v>
      </c>
      <c r="C272" s="44"/>
      <c r="D272" s="95">
        <v>829</v>
      </c>
      <c r="H272" s="92"/>
      <c r="I272" s="92"/>
      <c r="J272" s="92"/>
      <c r="K272" s="92"/>
    </row>
    <row r="273" spans="1:11">
      <c r="A273" s="102">
        <v>299</v>
      </c>
      <c r="B273" s="43" t="s">
        <v>126</v>
      </c>
      <c r="C273" s="44"/>
      <c r="D273" s="95">
        <v>833.99</v>
      </c>
      <c r="H273" s="92"/>
      <c r="I273" s="92"/>
      <c r="J273" s="92"/>
      <c r="K273" s="92"/>
    </row>
    <row r="274" spans="1:11" ht="20.25" customHeight="1">
      <c r="A274" s="102">
        <v>300</v>
      </c>
      <c r="B274" s="43" t="s">
        <v>127</v>
      </c>
      <c r="C274" s="44"/>
      <c r="D274" s="95">
        <v>12000</v>
      </c>
      <c r="H274" s="92"/>
      <c r="I274" s="92"/>
      <c r="J274" s="92"/>
      <c r="K274" s="92"/>
    </row>
    <row r="275" spans="1:11">
      <c r="A275" s="102">
        <v>301</v>
      </c>
      <c r="B275" s="43" t="s">
        <v>128</v>
      </c>
      <c r="C275" s="44"/>
      <c r="D275" s="95">
        <v>1200</v>
      </c>
      <c r="H275" s="92"/>
      <c r="I275" s="92"/>
      <c r="J275" s="92"/>
      <c r="K275" s="92"/>
    </row>
    <row r="276" spans="1:11">
      <c r="A276" s="102">
        <v>302</v>
      </c>
      <c r="B276" s="43" t="s">
        <v>129</v>
      </c>
      <c r="C276" s="44"/>
      <c r="D276" s="95">
        <v>25130</v>
      </c>
      <c r="H276" s="92"/>
      <c r="I276" s="92"/>
      <c r="J276" s="92"/>
      <c r="K276" s="92"/>
    </row>
    <row r="277" spans="1:11">
      <c r="A277" s="102">
        <v>303</v>
      </c>
      <c r="B277" s="43" t="s">
        <v>130</v>
      </c>
      <c r="C277" s="44"/>
      <c r="D277" s="95">
        <v>6800</v>
      </c>
      <c r="H277" s="92"/>
      <c r="I277" s="92"/>
      <c r="J277" s="92"/>
      <c r="K277" s="92"/>
    </row>
    <row r="278" spans="1:11">
      <c r="A278" s="102">
        <v>304</v>
      </c>
      <c r="B278" s="43" t="s">
        <v>131</v>
      </c>
      <c r="C278" s="44"/>
      <c r="D278" s="95">
        <v>1100</v>
      </c>
      <c r="H278" s="92"/>
      <c r="I278" s="92"/>
      <c r="J278" s="92"/>
      <c r="K278" s="92"/>
    </row>
    <row r="279" spans="1:11">
      <c r="A279" s="102">
        <v>305</v>
      </c>
      <c r="B279" s="43" t="s">
        <v>98</v>
      </c>
      <c r="C279" s="44"/>
      <c r="D279" s="95">
        <v>749.99</v>
      </c>
      <c r="H279" s="92"/>
      <c r="I279" s="92"/>
      <c r="J279" s="92"/>
      <c r="K279" s="92"/>
    </row>
    <row r="280" spans="1:11">
      <c r="A280" s="102">
        <v>306</v>
      </c>
      <c r="B280" s="43" t="s">
        <v>121</v>
      </c>
      <c r="C280" s="44"/>
      <c r="D280" s="95">
        <v>1470.39</v>
      </c>
      <c r="H280" s="92"/>
      <c r="I280" s="92"/>
      <c r="J280" s="92"/>
      <c r="K280" s="92"/>
    </row>
    <row r="281" spans="1:11">
      <c r="A281" s="102">
        <v>307</v>
      </c>
      <c r="B281" s="43" t="s">
        <v>132</v>
      </c>
      <c r="C281" s="44"/>
      <c r="D281" s="95">
        <v>1850</v>
      </c>
      <c r="H281" s="92"/>
      <c r="I281" s="92"/>
      <c r="J281" s="92"/>
      <c r="K281" s="92"/>
    </row>
    <row r="282" spans="1:11">
      <c r="A282" s="102">
        <v>308</v>
      </c>
      <c r="B282" s="43" t="s">
        <v>133</v>
      </c>
      <c r="C282" s="44"/>
      <c r="D282" s="95">
        <v>949</v>
      </c>
      <c r="H282" s="92"/>
      <c r="I282" s="92"/>
      <c r="J282" s="92"/>
      <c r="K282" s="92"/>
    </row>
    <row r="283" spans="1:11">
      <c r="A283" s="102">
        <v>309</v>
      </c>
      <c r="B283" s="43" t="s">
        <v>133</v>
      </c>
      <c r="C283" s="44"/>
      <c r="D283" s="95">
        <v>719.99</v>
      </c>
      <c r="H283" s="93"/>
      <c r="I283" s="92"/>
      <c r="J283" s="92"/>
      <c r="K283" s="92"/>
    </row>
    <row r="284" spans="1:11">
      <c r="A284" s="102">
        <v>310</v>
      </c>
      <c r="B284" s="43" t="s">
        <v>134</v>
      </c>
      <c r="C284" s="44"/>
      <c r="D284" s="95">
        <v>999.99</v>
      </c>
      <c r="H284" s="93"/>
      <c r="I284" s="92"/>
      <c r="J284" s="92"/>
      <c r="K284" s="92"/>
    </row>
    <row r="285" spans="1:11">
      <c r="A285" s="102">
        <v>311</v>
      </c>
      <c r="B285" s="43" t="s">
        <v>135</v>
      </c>
      <c r="C285" s="44"/>
      <c r="D285" s="95">
        <v>10910</v>
      </c>
      <c r="H285" s="93"/>
      <c r="I285" s="92"/>
      <c r="J285" s="92"/>
      <c r="K285" s="92"/>
    </row>
    <row r="286" spans="1:11">
      <c r="A286" s="102">
        <v>312</v>
      </c>
      <c r="B286" s="43" t="s">
        <v>136</v>
      </c>
      <c r="C286" s="44"/>
      <c r="D286" s="95">
        <v>245.74</v>
      </c>
      <c r="H286" s="93"/>
      <c r="I286" s="92"/>
      <c r="J286" s="92"/>
      <c r="K286" s="92"/>
    </row>
    <row r="287" spans="1:11">
      <c r="A287" s="102">
        <v>313</v>
      </c>
      <c r="B287" s="43" t="s">
        <v>137</v>
      </c>
      <c r="C287" s="44"/>
      <c r="D287" s="95">
        <v>10500</v>
      </c>
      <c r="H287" s="93"/>
      <c r="I287" s="92"/>
      <c r="J287" s="92"/>
      <c r="K287" s="92"/>
    </row>
    <row r="288" spans="1:11">
      <c r="A288" s="102">
        <v>314</v>
      </c>
      <c r="B288" s="43" t="s">
        <v>98</v>
      </c>
      <c r="C288" s="44"/>
      <c r="D288" s="95">
        <v>1230</v>
      </c>
      <c r="H288" s="93"/>
      <c r="I288" s="92"/>
      <c r="J288" s="92"/>
      <c r="K288" s="92"/>
    </row>
    <row r="289" spans="1:11">
      <c r="A289" s="102">
        <v>315</v>
      </c>
      <c r="B289" s="43" t="s">
        <v>98</v>
      </c>
      <c r="C289" s="44"/>
      <c r="D289" s="95">
        <v>1230</v>
      </c>
      <c r="H289" s="93"/>
      <c r="I289" s="92"/>
      <c r="J289" s="92"/>
      <c r="K289" s="92"/>
    </row>
    <row r="290" spans="1:11">
      <c r="A290" s="102">
        <v>316</v>
      </c>
      <c r="B290" s="43" t="s">
        <v>98</v>
      </c>
      <c r="C290" s="44"/>
      <c r="D290" s="95">
        <v>1230</v>
      </c>
      <c r="H290" s="93"/>
      <c r="I290" s="92"/>
      <c r="J290" s="92"/>
      <c r="K290" s="92"/>
    </row>
    <row r="291" spans="1:11">
      <c r="A291" s="101"/>
      <c r="B291" s="285" t="s">
        <v>16</v>
      </c>
      <c r="C291" s="285"/>
      <c r="D291" s="285"/>
      <c r="H291" s="93"/>
      <c r="I291" s="92"/>
      <c r="J291" s="92"/>
      <c r="K291" s="92"/>
    </row>
    <row r="292" spans="1:11">
      <c r="A292" s="102">
        <v>331</v>
      </c>
      <c r="B292" s="47" t="s">
        <v>456</v>
      </c>
      <c r="C292" s="48">
        <v>2017</v>
      </c>
      <c r="D292" s="45">
        <v>8500</v>
      </c>
      <c r="H292" s="92"/>
      <c r="I292" s="92"/>
      <c r="J292" s="92"/>
      <c r="K292" s="92"/>
    </row>
    <row r="293" spans="1:11">
      <c r="A293" s="102">
        <v>332</v>
      </c>
      <c r="B293" s="50" t="s">
        <v>457</v>
      </c>
      <c r="C293" s="48">
        <v>2018</v>
      </c>
      <c r="D293" s="45">
        <v>10000</v>
      </c>
      <c r="H293" s="92"/>
      <c r="I293" s="92"/>
      <c r="J293" s="92"/>
      <c r="K293" s="92"/>
    </row>
    <row r="294" spans="1:11">
      <c r="A294" s="102">
        <v>333</v>
      </c>
      <c r="B294" s="50" t="s">
        <v>458</v>
      </c>
      <c r="C294" s="48">
        <v>2018</v>
      </c>
      <c r="D294" s="45">
        <v>7170</v>
      </c>
      <c r="H294" s="92"/>
      <c r="I294" s="92"/>
      <c r="J294" s="92"/>
      <c r="K294" s="92"/>
    </row>
    <row r="295" spans="1:11">
      <c r="A295" s="102">
        <v>334</v>
      </c>
      <c r="B295" s="47" t="s">
        <v>459</v>
      </c>
      <c r="C295" s="48">
        <v>2018</v>
      </c>
      <c r="D295" s="49">
        <v>4292.7</v>
      </c>
      <c r="H295" s="92"/>
      <c r="I295" s="92"/>
      <c r="J295" s="92"/>
      <c r="K295" s="92"/>
    </row>
    <row r="296" spans="1:11">
      <c r="A296" s="102">
        <v>335</v>
      </c>
      <c r="B296" s="47" t="s">
        <v>460</v>
      </c>
      <c r="C296" s="48">
        <v>2019</v>
      </c>
      <c r="D296" s="49">
        <v>2144.6</v>
      </c>
      <c r="H296" s="92"/>
      <c r="I296" s="92"/>
      <c r="J296" s="92"/>
      <c r="K296" s="92"/>
    </row>
    <row r="297" spans="1:11">
      <c r="A297" s="102">
        <v>336</v>
      </c>
      <c r="B297" s="47" t="s">
        <v>460</v>
      </c>
      <c r="C297" s="48">
        <v>2019</v>
      </c>
      <c r="D297" s="49">
        <v>2144.61</v>
      </c>
      <c r="H297" s="92"/>
      <c r="I297" s="92"/>
      <c r="J297" s="92"/>
      <c r="K297" s="92"/>
    </row>
    <row r="298" spans="1:11">
      <c r="A298" s="102">
        <v>337</v>
      </c>
      <c r="B298" s="47" t="s">
        <v>460</v>
      </c>
      <c r="C298" s="48">
        <v>2019</v>
      </c>
      <c r="D298" s="49">
        <v>2089.3000000000002</v>
      </c>
      <c r="H298" s="92"/>
      <c r="I298" s="92"/>
      <c r="J298" s="92"/>
      <c r="K298" s="92"/>
    </row>
    <row r="299" spans="1:11">
      <c r="A299" s="102">
        <v>338</v>
      </c>
      <c r="B299" s="47" t="s">
        <v>460</v>
      </c>
      <c r="C299" s="48">
        <v>2019</v>
      </c>
      <c r="D299" s="49">
        <v>2091</v>
      </c>
      <c r="H299" s="92"/>
      <c r="I299" s="92"/>
      <c r="J299" s="92"/>
      <c r="K299" s="92"/>
    </row>
    <row r="300" spans="1:11" ht="15" customHeight="1">
      <c r="A300" s="102">
        <v>339</v>
      </c>
      <c r="B300" s="47" t="s">
        <v>460</v>
      </c>
      <c r="C300" s="48">
        <v>2019</v>
      </c>
      <c r="D300" s="49">
        <v>2089.17</v>
      </c>
      <c r="H300" s="92"/>
      <c r="I300" s="92"/>
      <c r="J300" s="92"/>
      <c r="K300" s="92"/>
    </row>
    <row r="301" spans="1:11">
      <c r="A301" s="102">
        <v>340</v>
      </c>
      <c r="B301" s="47" t="s">
        <v>461</v>
      </c>
      <c r="C301" s="48">
        <v>2019</v>
      </c>
      <c r="D301" s="45">
        <v>2000</v>
      </c>
      <c r="H301" s="92"/>
      <c r="I301" s="92"/>
      <c r="J301" s="92"/>
      <c r="K301" s="92"/>
    </row>
    <row r="302" spans="1:11">
      <c r="A302" s="102">
        <v>341</v>
      </c>
      <c r="B302" s="50" t="s">
        <v>462</v>
      </c>
      <c r="C302" s="48">
        <v>2020</v>
      </c>
      <c r="D302" s="45">
        <v>2580</v>
      </c>
      <c r="H302" s="92"/>
      <c r="I302" s="92"/>
      <c r="J302" s="92"/>
      <c r="K302" s="92"/>
    </row>
    <row r="303" spans="1:11">
      <c r="A303" s="102">
        <v>342</v>
      </c>
      <c r="B303" s="47" t="s">
        <v>463</v>
      </c>
      <c r="C303" s="48">
        <v>2020</v>
      </c>
      <c r="D303" s="49">
        <v>2250</v>
      </c>
      <c r="H303" s="92"/>
      <c r="I303" s="92"/>
      <c r="J303" s="92"/>
      <c r="K303" s="92"/>
    </row>
    <row r="304" spans="1:11">
      <c r="A304" s="102">
        <v>343</v>
      </c>
      <c r="B304" s="47" t="s">
        <v>463</v>
      </c>
      <c r="C304" s="48">
        <v>2020</v>
      </c>
      <c r="D304" s="49">
        <v>2250</v>
      </c>
      <c r="H304" s="92"/>
      <c r="I304" s="92"/>
      <c r="J304" s="92"/>
      <c r="K304" s="92"/>
    </row>
    <row r="305" spans="1:11">
      <c r="A305" s="102">
        <v>344</v>
      </c>
      <c r="B305" s="47" t="s">
        <v>463</v>
      </c>
      <c r="C305" s="48">
        <v>2020</v>
      </c>
      <c r="D305" s="49">
        <v>2250</v>
      </c>
      <c r="H305" s="92"/>
      <c r="I305" s="92"/>
      <c r="J305" s="92"/>
      <c r="K305" s="92"/>
    </row>
    <row r="306" spans="1:11">
      <c r="A306" s="102">
        <v>345</v>
      </c>
      <c r="B306" s="47" t="s">
        <v>463</v>
      </c>
      <c r="C306" s="48">
        <v>2020</v>
      </c>
      <c r="D306" s="49">
        <v>2250</v>
      </c>
      <c r="H306" s="92"/>
      <c r="I306" s="92"/>
      <c r="J306" s="92"/>
      <c r="K306" s="92"/>
    </row>
    <row r="307" spans="1:11">
      <c r="A307" s="102">
        <v>346</v>
      </c>
      <c r="B307" s="47" t="s">
        <v>464</v>
      </c>
      <c r="C307" s="48">
        <v>2020</v>
      </c>
      <c r="D307" s="49">
        <v>999</v>
      </c>
      <c r="H307" s="92"/>
      <c r="I307" s="92"/>
      <c r="J307" s="92"/>
      <c r="K307" s="92"/>
    </row>
    <row r="308" spans="1:11">
      <c r="A308" s="102">
        <v>347</v>
      </c>
      <c r="B308" s="47" t="s">
        <v>1493</v>
      </c>
      <c r="C308" s="48">
        <v>2021</v>
      </c>
      <c r="D308" s="45">
        <v>6400</v>
      </c>
      <c r="H308" s="92"/>
      <c r="I308" s="92"/>
      <c r="J308" s="92"/>
      <c r="K308" s="92"/>
    </row>
    <row r="309" spans="1:11">
      <c r="A309" s="102">
        <v>348</v>
      </c>
      <c r="B309" s="47" t="s">
        <v>465</v>
      </c>
      <c r="C309" s="48">
        <v>2021</v>
      </c>
      <c r="D309" s="49">
        <v>999</v>
      </c>
      <c r="H309" s="92"/>
      <c r="I309" s="92"/>
      <c r="J309" s="92"/>
      <c r="K309" s="92"/>
    </row>
    <row r="310" spans="1:11">
      <c r="A310" s="102">
        <v>349</v>
      </c>
      <c r="B310" s="47" t="s">
        <v>1494</v>
      </c>
      <c r="C310" s="48">
        <v>2022</v>
      </c>
      <c r="D310" s="45">
        <v>6000</v>
      </c>
      <c r="H310" s="92"/>
      <c r="I310" s="92"/>
      <c r="J310" s="92"/>
      <c r="K310" s="92"/>
    </row>
    <row r="311" spans="1:11">
      <c r="A311" s="102">
        <v>350</v>
      </c>
      <c r="B311" s="47" t="s">
        <v>466</v>
      </c>
      <c r="C311" s="48">
        <v>2023</v>
      </c>
      <c r="D311" s="45">
        <v>7300</v>
      </c>
      <c r="H311" s="92"/>
      <c r="I311" s="92"/>
      <c r="J311" s="92"/>
      <c r="K311" s="92"/>
    </row>
    <row r="312" spans="1:11">
      <c r="A312" s="102">
        <v>351</v>
      </c>
      <c r="B312" s="47" t="s">
        <v>466</v>
      </c>
      <c r="C312" s="48">
        <v>2023</v>
      </c>
      <c r="D312" s="45">
        <v>7300</v>
      </c>
      <c r="H312" s="92"/>
      <c r="I312" s="92"/>
      <c r="J312" s="92"/>
      <c r="K312" s="92"/>
    </row>
    <row r="313" spans="1:11">
      <c r="A313" s="102">
        <v>352</v>
      </c>
      <c r="B313" s="47" t="s">
        <v>467</v>
      </c>
      <c r="C313" s="48">
        <v>2023</v>
      </c>
      <c r="D313" s="49">
        <v>4290.2299999999996</v>
      </c>
      <c r="H313" s="92"/>
      <c r="I313" s="92"/>
      <c r="J313" s="92"/>
      <c r="K313" s="92"/>
    </row>
    <row r="314" spans="1:11">
      <c r="A314" s="102">
        <v>353</v>
      </c>
      <c r="B314" s="47" t="s">
        <v>468</v>
      </c>
      <c r="C314" s="48">
        <v>2023</v>
      </c>
      <c r="D314" s="49">
        <v>2132.9699999999998</v>
      </c>
      <c r="H314" s="92"/>
      <c r="I314" s="92"/>
      <c r="J314" s="92"/>
      <c r="K314" s="92"/>
    </row>
    <row r="315" spans="1:11">
      <c r="A315" s="102">
        <v>354</v>
      </c>
      <c r="B315" s="47" t="s">
        <v>469</v>
      </c>
      <c r="C315" s="48">
        <v>2023</v>
      </c>
      <c r="D315" s="49">
        <v>1500</v>
      </c>
      <c r="H315" s="92"/>
      <c r="I315" s="92"/>
      <c r="J315" s="92"/>
      <c r="K315" s="92"/>
    </row>
    <row r="316" spans="1:11">
      <c r="A316" s="102">
        <v>355</v>
      </c>
      <c r="B316" s="47" t="s">
        <v>470</v>
      </c>
      <c r="C316" s="48">
        <v>2023</v>
      </c>
      <c r="D316" s="49">
        <v>1240</v>
      </c>
      <c r="H316" s="92"/>
      <c r="I316" s="92"/>
      <c r="J316" s="92"/>
      <c r="K316" s="92"/>
    </row>
    <row r="317" spans="1:11">
      <c r="A317" s="102">
        <v>356</v>
      </c>
      <c r="B317" s="50" t="s">
        <v>471</v>
      </c>
      <c r="C317" s="48">
        <v>2024</v>
      </c>
      <c r="D317" s="45">
        <v>3467</v>
      </c>
      <c r="H317" s="92"/>
      <c r="I317" s="92"/>
      <c r="J317" s="92"/>
      <c r="K317" s="92"/>
    </row>
    <row r="318" spans="1:11" ht="25.5">
      <c r="A318" s="102">
        <v>357</v>
      </c>
      <c r="B318" s="50" t="s">
        <v>472</v>
      </c>
      <c r="C318" s="48">
        <v>2024</v>
      </c>
      <c r="D318" s="45">
        <v>6828.03</v>
      </c>
      <c r="H318" s="92"/>
      <c r="I318" s="92"/>
      <c r="J318" s="92"/>
      <c r="K318" s="92"/>
    </row>
    <row r="319" spans="1:11">
      <c r="A319" s="102">
        <v>358</v>
      </c>
      <c r="B319" s="50" t="s">
        <v>473</v>
      </c>
      <c r="C319" s="48">
        <v>2024</v>
      </c>
      <c r="D319" s="45">
        <v>1277</v>
      </c>
      <c r="H319" s="92"/>
      <c r="I319" s="92"/>
      <c r="J319" s="92"/>
      <c r="K319" s="92"/>
    </row>
    <row r="320" spans="1:11">
      <c r="A320" s="102">
        <v>359</v>
      </c>
      <c r="B320" s="50" t="s">
        <v>474</v>
      </c>
      <c r="C320" s="48">
        <v>2024</v>
      </c>
      <c r="D320" s="45">
        <v>4920</v>
      </c>
      <c r="H320" s="92"/>
      <c r="I320" s="92"/>
      <c r="J320" s="92"/>
      <c r="K320" s="92"/>
    </row>
    <row r="321" spans="1:11">
      <c r="A321" s="102">
        <v>360</v>
      </c>
      <c r="B321" s="47" t="s">
        <v>475</v>
      </c>
      <c r="C321" s="48">
        <v>2024</v>
      </c>
      <c r="D321" s="49">
        <v>5251</v>
      </c>
      <c r="H321" s="92"/>
      <c r="I321" s="92"/>
      <c r="J321" s="92"/>
      <c r="K321" s="92"/>
    </row>
    <row r="322" spans="1:11">
      <c r="A322" s="102">
        <v>361</v>
      </c>
      <c r="B322" s="47" t="s">
        <v>476</v>
      </c>
      <c r="C322" s="48">
        <v>2024</v>
      </c>
      <c r="D322" s="49">
        <v>4250</v>
      </c>
      <c r="H322" s="92"/>
      <c r="I322" s="92"/>
      <c r="J322" s="92"/>
      <c r="K322" s="92"/>
    </row>
    <row r="323" spans="1:11">
      <c r="A323" s="101"/>
      <c r="B323" s="285" t="s">
        <v>17</v>
      </c>
      <c r="C323" s="285"/>
      <c r="D323" s="285"/>
      <c r="H323" s="92"/>
      <c r="I323" s="92"/>
      <c r="J323" s="92"/>
      <c r="K323" s="92"/>
    </row>
    <row r="324" spans="1:11">
      <c r="A324" s="102">
        <v>364</v>
      </c>
      <c r="B324" s="43" t="s">
        <v>227</v>
      </c>
      <c r="C324" s="44"/>
      <c r="D324" s="45">
        <v>1890</v>
      </c>
    </row>
    <row r="325" spans="1:11">
      <c r="A325" s="101">
        <v>365</v>
      </c>
      <c r="B325" s="43" t="s">
        <v>228</v>
      </c>
      <c r="C325" s="44"/>
      <c r="D325" s="45">
        <v>9069.7999999999993</v>
      </c>
    </row>
    <row r="326" spans="1:11">
      <c r="A326" s="102">
        <v>366</v>
      </c>
      <c r="B326" s="43" t="s">
        <v>229</v>
      </c>
      <c r="C326" s="44"/>
      <c r="D326" s="45">
        <v>1690.92</v>
      </c>
    </row>
    <row r="327" spans="1:11">
      <c r="A327" s="101">
        <v>367</v>
      </c>
      <c r="B327" s="43" t="s">
        <v>230</v>
      </c>
      <c r="C327" s="44"/>
      <c r="D327" s="45">
        <v>979</v>
      </c>
    </row>
    <row r="328" spans="1:11">
      <c r="A328" s="101">
        <v>371</v>
      </c>
      <c r="B328" s="43" t="s">
        <v>231</v>
      </c>
      <c r="C328" s="44">
        <v>2015</v>
      </c>
      <c r="D328" s="45">
        <v>6370</v>
      </c>
    </row>
    <row r="329" spans="1:11">
      <c r="A329" s="102">
        <v>372</v>
      </c>
      <c r="B329" s="43" t="s">
        <v>232</v>
      </c>
      <c r="C329" s="44">
        <v>2015</v>
      </c>
      <c r="D329" s="45">
        <v>1450</v>
      </c>
    </row>
    <row r="330" spans="1:11">
      <c r="A330" s="102">
        <v>374</v>
      </c>
      <c r="B330" s="43" t="s">
        <v>233</v>
      </c>
      <c r="C330" s="44"/>
      <c r="D330" s="45">
        <v>170</v>
      </c>
    </row>
    <row r="331" spans="1:11">
      <c r="A331" s="101">
        <v>375</v>
      </c>
      <c r="B331" s="43" t="s">
        <v>234</v>
      </c>
      <c r="C331" s="44">
        <v>2015</v>
      </c>
      <c r="D331" s="45">
        <v>200</v>
      </c>
    </row>
    <row r="332" spans="1:11">
      <c r="A332" s="102">
        <v>376</v>
      </c>
      <c r="B332" s="95" t="s">
        <v>235</v>
      </c>
      <c r="C332" s="44">
        <v>2016</v>
      </c>
      <c r="D332" s="45">
        <v>1968</v>
      </c>
    </row>
    <row r="333" spans="1:11">
      <c r="A333" s="101">
        <v>377</v>
      </c>
      <c r="B333" s="43" t="s">
        <v>236</v>
      </c>
      <c r="C333" s="44">
        <v>2016</v>
      </c>
      <c r="D333" s="45">
        <v>2536.88</v>
      </c>
    </row>
    <row r="334" spans="1:11">
      <c r="A334" s="102">
        <v>378</v>
      </c>
      <c r="B334" s="43" t="s">
        <v>237</v>
      </c>
      <c r="C334" s="44">
        <v>2016</v>
      </c>
      <c r="D334" s="45">
        <v>436.65</v>
      </c>
    </row>
    <row r="335" spans="1:11">
      <c r="A335" s="101">
        <v>379</v>
      </c>
      <c r="B335" s="43" t="s">
        <v>238</v>
      </c>
      <c r="C335" s="44">
        <v>2016</v>
      </c>
      <c r="D335" s="45">
        <v>175.28</v>
      </c>
    </row>
    <row r="336" spans="1:11">
      <c r="A336" s="102">
        <v>380</v>
      </c>
      <c r="B336" s="43" t="s">
        <v>236</v>
      </c>
      <c r="C336" s="44">
        <v>2018</v>
      </c>
      <c r="D336" s="45">
        <v>17500</v>
      </c>
    </row>
    <row r="337" spans="1:4">
      <c r="A337" s="101">
        <v>381</v>
      </c>
      <c r="B337" s="43" t="s">
        <v>239</v>
      </c>
      <c r="C337" s="44"/>
      <c r="D337" s="45">
        <v>16000</v>
      </c>
    </row>
    <row r="338" spans="1:4">
      <c r="A338" s="102">
        <v>382</v>
      </c>
      <c r="B338" s="43" t="s">
        <v>239</v>
      </c>
      <c r="C338" s="44"/>
      <c r="D338" s="45">
        <v>8400</v>
      </c>
    </row>
    <row r="339" spans="1:4">
      <c r="A339" s="101">
        <v>383</v>
      </c>
      <c r="B339" s="43" t="s">
        <v>240</v>
      </c>
      <c r="C339" s="44"/>
      <c r="D339" s="45">
        <v>1089</v>
      </c>
    </row>
    <row r="340" spans="1:4">
      <c r="A340" s="102">
        <v>384</v>
      </c>
      <c r="B340" s="43" t="s">
        <v>125</v>
      </c>
      <c r="C340" s="44"/>
      <c r="D340" s="45">
        <v>4500</v>
      </c>
    </row>
    <row r="341" spans="1:4">
      <c r="A341" s="101">
        <v>385</v>
      </c>
      <c r="B341" s="43" t="s">
        <v>241</v>
      </c>
      <c r="C341" s="44"/>
      <c r="D341" s="45">
        <v>9000</v>
      </c>
    </row>
    <row r="342" spans="1:4">
      <c r="A342" s="102">
        <v>386</v>
      </c>
      <c r="B342" s="43" t="s">
        <v>242</v>
      </c>
      <c r="C342" s="44"/>
      <c r="D342" s="45">
        <v>4270</v>
      </c>
    </row>
    <row r="343" spans="1:4">
      <c r="A343" s="101">
        <v>387</v>
      </c>
      <c r="B343" s="43" t="s">
        <v>243</v>
      </c>
      <c r="C343" s="44"/>
      <c r="D343" s="45">
        <v>15500</v>
      </c>
    </row>
    <row r="344" spans="1:4">
      <c r="A344" s="102">
        <v>388</v>
      </c>
      <c r="B344" s="43" t="s">
        <v>130</v>
      </c>
      <c r="C344" s="44"/>
      <c r="D344" s="45">
        <v>17800</v>
      </c>
    </row>
    <row r="345" spans="1:4">
      <c r="A345" s="101">
        <v>389</v>
      </c>
      <c r="B345" s="43" t="s">
        <v>244</v>
      </c>
      <c r="C345" s="44"/>
      <c r="D345" s="45">
        <v>799</v>
      </c>
    </row>
    <row r="346" spans="1:4">
      <c r="A346" s="102">
        <v>390</v>
      </c>
      <c r="B346" s="43" t="s">
        <v>245</v>
      </c>
      <c r="C346" s="44"/>
      <c r="D346" s="45">
        <v>1490</v>
      </c>
    </row>
    <row r="347" spans="1:4">
      <c r="A347" s="102"/>
      <c r="B347" s="285" t="s">
        <v>15</v>
      </c>
      <c r="C347" s="285"/>
      <c r="D347" s="285"/>
    </row>
    <row r="348" spans="1:4">
      <c r="A348" s="102">
        <v>391</v>
      </c>
      <c r="B348" s="53" t="s">
        <v>255</v>
      </c>
      <c r="C348" s="54">
        <v>2017</v>
      </c>
      <c r="D348" s="103">
        <v>2440</v>
      </c>
    </row>
    <row r="349" spans="1:4">
      <c r="A349" s="102">
        <v>392</v>
      </c>
      <c r="B349" s="53" t="s">
        <v>256</v>
      </c>
      <c r="C349" s="54">
        <v>2014</v>
      </c>
      <c r="D349" s="103">
        <v>1420</v>
      </c>
    </row>
    <row r="350" spans="1:4">
      <c r="A350" s="102">
        <v>393</v>
      </c>
      <c r="B350" s="53" t="s">
        <v>257</v>
      </c>
      <c r="C350" s="54">
        <v>2016</v>
      </c>
      <c r="D350" s="103">
        <v>946</v>
      </c>
    </row>
    <row r="351" spans="1:4">
      <c r="A351" s="102">
        <v>394</v>
      </c>
      <c r="B351" s="53" t="s">
        <v>258</v>
      </c>
      <c r="C351" s="54">
        <v>2018</v>
      </c>
      <c r="D351" s="103">
        <v>12000</v>
      </c>
    </row>
    <row r="352" spans="1:4">
      <c r="A352" s="102">
        <v>395</v>
      </c>
      <c r="B352" s="53" t="s">
        <v>259</v>
      </c>
      <c r="C352" s="54">
        <v>2018</v>
      </c>
      <c r="D352" s="103">
        <v>5500</v>
      </c>
    </row>
    <row r="353" spans="1:4">
      <c r="A353" s="102">
        <v>396</v>
      </c>
      <c r="B353" s="53" t="s">
        <v>236</v>
      </c>
      <c r="C353" s="54">
        <v>2018</v>
      </c>
      <c r="D353" s="103">
        <v>17500</v>
      </c>
    </row>
    <row r="354" spans="1:4">
      <c r="A354" s="102">
        <v>397</v>
      </c>
      <c r="B354" s="53" t="s">
        <v>260</v>
      </c>
      <c r="C354" s="54">
        <v>2018</v>
      </c>
      <c r="D354" s="103">
        <v>1900</v>
      </c>
    </row>
    <row r="355" spans="1:4">
      <c r="A355" s="102">
        <v>398</v>
      </c>
      <c r="B355" s="53" t="s">
        <v>261</v>
      </c>
      <c r="C355" s="54">
        <v>2018</v>
      </c>
      <c r="D355" s="103">
        <v>349</v>
      </c>
    </row>
    <row r="356" spans="1:4">
      <c r="A356" s="102">
        <v>399</v>
      </c>
      <c r="B356" s="53" t="s">
        <v>262</v>
      </c>
      <c r="C356" s="54">
        <v>2018</v>
      </c>
      <c r="D356" s="103">
        <v>950</v>
      </c>
    </row>
    <row r="357" spans="1:4">
      <c r="A357" s="102">
        <v>400</v>
      </c>
      <c r="B357" s="53" t="s">
        <v>260</v>
      </c>
      <c r="C357" s="54">
        <v>2018</v>
      </c>
      <c r="D357" s="103">
        <v>2400</v>
      </c>
    </row>
    <row r="358" spans="1:4">
      <c r="A358" s="102">
        <v>401</v>
      </c>
      <c r="B358" s="53" t="s">
        <v>263</v>
      </c>
      <c r="C358" s="54">
        <v>2018</v>
      </c>
      <c r="D358" s="103">
        <v>600</v>
      </c>
    </row>
    <row r="359" spans="1:4">
      <c r="A359" s="102">
        <v>402</v>
      </c>
      <c r="B359" s="53" t="s">
        <v>131</v>
      </c>
      <c r="C359" s="54">
        <v>2020</v>
      </c>
      <c r="D359" s="104">
        <v>2399</v>
      </c>
    </row>
    <row r="360" spans="1:4">
      <c r="A360" s="102">
        <v>403</v>
      </c>
      <c r="B360" s="53" t="s">
        <v>264</v>
      </c>
      <c r="C360" s="54">
        <v>2021</v>
      </c>
      <c r="D360" s="103">
        <v>8090</v>
      </c>
    </row>
    <row r="361" spans="1:4">
      <c r="A361" s="102">
        <v>404</v>
      </c>
      <c r="B361" s="53" t="s">
        <v>265</v>
      </c>
      <c r="C361" s="54">
        <v>2021</v>
      </c>
      <c r="D361" s="103">
        <v>6400</v>
      </c>
    </row>
    <row r="362" spans="1:4">
      <c r="A362" s="102">
        <v>405</v>
      </c>
      <c r="B362" s="53" t="s">
        <v>108</v>
      </c>
      <c r="C362" s="54">
        <v>2021</v>
      </c>
      <c r="D362" s="103">
        <v>499</v>
      </c>
    </row>
    <row r="363" spans="1:4">
      <c r="A363" s="102">
        <v>406</v>
      </c>
      <c r="B363" s="53" t="s">
        <v>266</v>
      </c>
      <c r="C363" s="54">
        <v>2022</v>
      </c>
      <c r="D363" s="103">
        <v>6490</v>
      </c>
    </row>
    <row r="364" spans="1:4">
      <c r="A364" s="102">
        <v>407</v>
      </c>
      <c r="B364" s="53" t="s">
        <v>267</v>
      </c>
      <c r="C364" s="54">
        <v>2023</v>
      </c>
      <c r="D364" s="104">
        <v>9100</v>
      </c>
    </row>
    <row r="365" spans="1:4" ht="25.5">
      <c r="A365" s="102">
        <v>408</v>
      </c>
      <c r="B365" s="53" t="s">
        <v>268</v>
      </c>
      <c r="C365" s="54">
        <v>2023</v>
      </c>
      <c r="D365" s="103">
        <v>9900</v>
      </c>
    </row>
    <row r="366" spans="1:4">
      <c r="A366" s="102"/>
      <c r="B366" s="285" t="s">
        <v>18</v>
      </c>
      <c r="C366" s="285"/>
      <c r="D366" s="285"/>
    </row>
    <row r="367" spans="1:4">
      <c r="A367" s="102">
        <v>409</v>
      </c>
      <c r="B367" s="50" t="s">
        <v>710</v>
      </c>
      <c r="C367" s="48">
        <v>2022</v>
      </c>
      <c r="D367" s="100">
        <v>3628.5</v>
      </c>
    </row>
    <row r="368" spans="1:4">
      <c r="A368" s="102">
        <v>410</v>
      </c>
      <c r="B368" s="50" t="s">
        <v>711</v>
      </c>
      <c r="C368" s="48">
        <v>2014</v>
      </c>
      <c r="D368" s="100">
        <v>1700</v>
      </c>
    </row>
    <row r="369" spans="1:4">
      <c r="A369" s="102">
        <v>411</v>
      </c>
      <c r="B369" s="50" t="s">
        <v>116</v>
      </c>
      <c r="C369" s="48">
        <v>2015</v>
      </c>
      <c r="D369" s="100">
        <v>500</v>
      </c>
    </row>
    <row r="370" spans="1:4">
      <c r="A370" s="102">
        <v>412</v>
      </c>
      <c r="B370" s="50" t="s">
        <v>712</v>
      </c>
      <c r="C370" s="48">
        <v>2016</v>
      </c>
      <c r="D370" s="100">
        <v>1500</v>
      </c>
    </row>
    <row r="371" spans="1:4">
      <c r="A371" s="102">
        <v>413</v>
      </c>
      <c r="B371" s="50" t="s">
        <v>711</v>
      </c>
      <c r="C371" s="48">
        <v>2016</v>
      </c>
      <c r="D371" s="100">
        <v>1333</v>
      </c>
    </row>
    <row r="372" spans="1:4">
      <c r="A372" s="102">
        <v>415</v>
      </c>
      <c r="B372" s="50" t="s">
        <v>255</v>
      </c>
      <c r="C372" s="48">
        <v>2018</v>
      </c>
      <c r="D372" s="100">
        <v>4299</v>
      </c>
    </row>
    <row r="373" spans="1:4">
      <c r="A373" s="102">
        <v>397</v>
      </c>
      <c r="B373" s="50" t="s">
        <v>713</v>
      </c>
      <c r="C373" s="48">
        <v>2018</v>
      </c>
      <c r="D373" s="100">
        <v>998</v>
      </c>
    </row>
    <row r="374" spans="1:4">
      <c r="A374" s="102">
        <v>399</v>
      </c>
      <c r="B374" s="50" t="s">
        <v>714</v>
      </c>
      <c r="C374" s="48">
        <v>2014</v>
      </c>
      <c r="D374" s="100">
        <v>479</v>
      </c>
    </row>
    <row r="375" spans="1:4">
      <c r="A375" s="102">
        <v>402</v>
      </c>
      <c r="B375" s="50" t="s">
        <v>324</v>
      </c>
      <c r="C375" s="48">
        <v>2014</v>
      </c>
      <c r="D375" s="100">
        <v>1100</v>
      </c>
    </row>
    <row r="376" spans="1:4">
      <c r="A376" s="102">
        <v>403</v>
      </c>
      <c r="B376" s="50" t="s">
        <v>715</v>
      </c>
      <c r="C376" s="48">
        <v>2014</v>
      </c>
      <c r="D376" s="100">
        <v>2100</v>
      </c>
    </row>
    <row r="377" spans="1:4">
      <c r="A377" s="102">
        <v>404</v>
      </c>
      <c r="B377" s="50" t="s">
        <v>236</v>
      </c>
      <c r="C377" s="48">
        <v>2018</v>
      </c>
      <c r="D377" s="100">
        <v>17500</v>
      </c>
    </row>
    <row r="378" spans="1:4">
      <c r="A378" s="102">
        <v>405</v>
      </c>
      <c r="B378" s="50" t="s">
        <v>716</v>
      </c>
      <c r="C378" s="48">
        <v>2019</v>
      </c>
      <c r="D378" s="100">
        <v>1078</v>
      </c>
    </row>
    <row r="379" spans="1:4">
      <c r="A379" s="102">
        <v>406</v>
      </c>
      <c r="B379" s="50" t="s">
        <v>717</v>
      </c>
      <c r="C379" s="48"/>
      <c r="D379" s="100">
        <v>11870</v>
      </c>
    </row>
    <row r="380" spans="1:4">
      <c r="A380" s="102">
        <v>407</v>
      </c>
      <c r="B380" s="50" t="s">
        <v>717</v>
      </c>
      <c r="C380" s="105"/>
      <c r="D380" s="100">
        <v>10896</v>
      </c>
    </row>
    <row r="381" spans="1:4">
      <c r="A381" s="102">
        <v>408</v>
      </c>
      <c r="B381" s="50" t="s">
        <v>718</v>
      </c>
      <c r="C381" s="48"/>
      <c r="D381" s="100">
        <v>10896</v>
      </c>
    </row>
    <row r="382" spans="1:4">
      <c r="A382" s="102">
        <v>410</v>
      </c>
      <c r="B382" s="50" t="s">
        <v>717</v>
      </c>
      <c r="C382" s="48"/>
      <c r="D382" s="100">
        <v>9500</v>
      </c>
    </row>
    <row r="383" spans="1:4">
      <c r="A383" s="102">
        <v>411</v>
      </c>
      <c r="B383" s="50" t="s">
        <v>719</v>
      </c>
      <c r="C383" s="48"/>
      <c r="D383" s="100">
        <v>7000</v>
      </c>
    </row>
    <row r="384" spans="1:4">
      <c r="A384" s="102">
        <v>412</v>
      </c>
      <c r="B384" s="50" t="s">
        <v>244</v>
      </c>
      <c r="C384" s="48"/>
      <c r="D384" s="100">
        <v>2550</v>
      </c>
    </row>
    <row r="385" spans="1:4">
      <c r="A385" s="102">
        <v>413</v>
      </c>
      <c r="B385" s="47" t="s">
        <v>720</v>
      </c>
      <c r="C385" s="48"/>
      <c r="D385" s="100">
        <v>9000</v>
      </c>
    </row>
    <row r="386" spans="1:4">
      <c r="A386" s="102">
        <v>414</v>
      </c>
      <c r="B386" s="50" t="s">
        <v>134</v>
      </c>
      <c r="C386" s="48"/>
      <c r="D386" s="100">
        <v>867</v>
      </c>
    </row>
    <row r="387" spans="1:4">
      <c r="A387" s="101"/>
      <c r="B387" s="290" t="s">
        <v>295</v>
      </c>
      <c r="C387" s="290"/>
      <c r="D387" s="290"/>
    </row>
    <row r="388" spans="1:4">
      <c r="A388" s="101">
        <v>431</v>
      </c>
      <c r="B388" s="57" t="s">
        <v>297</v>
      </c>
      <c r="C388" s="58">
        <v>2017</v>
      </c>
      <c r="D388" s="106">
        <v>5900</v>
      </c>
    </row>
    <row r="389" spans="1:4">
      <c r="A389" s="101">
        <v>432</v>
      </c>
      <c r="B389" s="57" t="s">
        <v>298</v>
      </c>
      <c r="C389" s="58">
        <v>2001</v>
      </c>
      <c r="D389" s="106">
        <v>3891.8</v>
      </c>
    </row>
    <row r="390" spans="1:4">
      <c r="A390" s="101">
        <v>433</v>
      </c>
      <c r="B390" s="57" t="s">
        <v>299</v>
      </c>
      <c r="C390" s="58"/>
      <c r="D390" s="106">
        <v>7844</v>
      </c>
    </row>
    <row r="391" spans="1:4">
      <c r="A391" s="101">
        <v>434</v>
      </c>
      <c r="B391" s="57" t="s">
        <v>300</v>
      </c>
      <c r="C391" s="58"/>
      <c r="D391" s="106">
        <v>2204</v>
      </c>
    </row>
    <row r="392" spans="1:4">
      <c r="A392" s="101">
        <v>435</v>
      </c>
      <c r="B392" s="57" t="s">
        <v>301</v>
      </c>
      <c r="C392" s="58"/>
      <c r="D392" s="106">
        <v>2698.73</v>
      </c>
    </row>
    <row r="393" spans="1:4">
      <c r="A393" s="101">
        <v>436</v>
      </c>
      <c r="B393" s="57" t="s">
        <v>302</v>
      </c>
      <c r="C393" s="58"/>
      <c r="D393" s="106">
        <v>14764.68</v>
      </c>
    </row>
    <row r="394" spans="1:4" ht="30" customHeight="1">
      <c r="A394" s="101">
        <v>437</v>
      </c>
      <c r="B394" s="57" t="s">
        <v>303</v>
      </c>
      <c r="C394" s="58"/>
      <c r="D394" s="106">
        <v>1705.22</v>
      </c>
    </row>
    <row r="395" spans="1:4">
      <c r="A395" s="101">
        <v>438</v>
      </c>
      <c r="B395" s="57" t="s">
        <v>304</v>
      </c>
      <c r="C395" s="58"/>
      <c r="D395" s="106">
        <v>842.87</v>
      </c>
    </row>
    <row r="396" spans="1:4">
      <c r="A396" s="101">
        <v>439</v>
      </c>
      <c r="B396" s="57" t="s">
        <v>305</v>
      </c>
      <c r="C396" s="58"/>
      <c r="D396" s="106">
        <v>3414</v>
      </c>
    </row>
    <row r="397" spans="1:4">
      <c r="A397" s="101">
        <v>440</v>
      </c>
      <c r="B397" s="57" t="s">
        <v>306</v>
      </c>
      <c r="C397" s="58"/>
      <c r="D397" s="106">
        <v>2304.14</v>
      </c>
    </row>
    <row r="398" spans="1:4">
      <c r="A398" s="101">
        <v>441</v>
      </c>
      <c r="B398" s="57" t="s">
        <v>307</v>
      </c>
      <c r="C398" s="58"/>
      <c r="D398" s="106">
        <v>9258.3700000000008</v>
      </c>
    </row>
    <row r="399" spans="1:4">
      <c r="A399" s="101">
        <v>442</v>
      </c>
      <c r="B399" s="57" t="s">
        <v>308</v>
      </c>
      <c r="C399" s="58"/>
      <c r="D399" s="106">
        <v>1537.5</v>
      </c>
    </row>
    <row r="400" spans="1:4">
      <c r="A400" s="101">
        <v>443</v>
      </c>
      <c r="B400" s="57" t="s">
        <v>309</v>
      </c>
      <c r="C400" s="58"/>
      <c r="D400" s="106">
        <v>3198</v>
      </c>
    </row>
    <row r="401" spans="1:4">
      <c r="A401" s="101">
        <v>444</v>
      </c>
      <c r="B401" s="57" t="s">
        <v>310</v>
      </c>
      <c r="C401" s="58"/>
      <c r="D401" s="106">
        <v>3038.1</v>
      </c>
    </row>
    <row r="402" spans="1:4" ht="25.5">
      <c r="A402" s="101">
        <v>445</v>
      </c>
      <c r="B402" s="57" t="s">
        <v>311</v>
      </c>
      <c r="C402" s="58"/>
      <c r="D402" s="106">
        <v>4262.5</v>
      </c>
    </row>
    <row r="403" spans="1:4" ht="25.5">
      <c r="A403" s="101">
        <v>446</v>
      </c>
      <c r="B403" s="57" t="s">
        <v>312</v>
      </c>
      <c r="C403" s="58"/>
      <c r="D403" s="106">
        <v>27706.25</v>
      </c>
    </row>
    <row r="404" spans="1:4">
      <c r="A404" s="101">
        <v>447</v>
      </c>
      <c r="B404" s="57" t="s">
        <v>313</v>
      </c>
      <c r="C404" s="58"/>
      <c r="D404" s="106">
        <v>1291.51</v>
      </c>
    </row>
    <row r="405" spans="1:4">
      <c r="A405" s="101">
        <v>448</v>
      </c>
      <c r="B405" s="57" t="s">
        <v>314</v>
      </c>
      <c r="C405" s="58"/>
      <c r="D405" s="106">
        <v>2436.94</v>
      </c>
    </row>
    <row r="406" spans="1:4">
      <c r="A406" s="101">
        <v>449</v>
      </c>
      <c r="B406" s="57" t="s">
        <v>315</v>
      </c>
      <c r="C406" s="58"/>
      <c r="D406" s="106">
        <v>1291.5</v>
      </c>
    </row>
    <row r="407" spans="1:4">
      <c r="A407" s="101">
        <v>450</v>
      </c>
      <c r="B407" s="57" t="s">
        <v>316</v>
      </c>
      <c r="C407" s="58"/>
      <c r="D407" s="106">
        <v>1937.25</v>
      </c>
    </row>
    <row r="408" spans="1:4" ht="25.5">
      <c r="A408" s="101">
        <v>452</v>
      </c>
      <c r="B408" s="57" t="s">
        <v>317</v>
      </c>
      <c r="C408" s="58"/>
      <c r="D408" s="106">
        <v>6075</v>
      </c>
    </row>
    <row r="409" spans="1:4" ht="25.5">
      <c r="A409" s="101">
        <v>453</v>
      </c>
      <c r="B409" s="57" t="s">
        <v>318</v>
      </c>
      <c r="C409" s="58"/>
      <c r="D409" s="106">
        <v>21312.5</v>
      </c>
    </row>
    <row r="410" spans="1:4" ht="25.5">
      <c r="A410" s="101">
        <v>454</v>
      </c>
      <c r="B410" s="57" t="s">
        <v>319</v>
      </c>
      <c r="C410" s="58"/>
      <c r="D410" s="106">
        <v>16800</v>
      </c>
    </row>
    <row r="411" spans="1:4">
      <c r="A411" s="101">
        <v>455</v>
      </c>
      <c r="B411" s="57" t="s">
        <v>320</v>
      </c>
      <c r="C411" s="58"/>
      <c r="D411" s="106">
        <v>10508.15</v>
      </c>
    </row>
    <row r="412" spans="1:4">
      <c r="A412" s="101">
        <v>456</v>
      </c>
      <c r="B412" s="57" t="s">
        <v>321</v>
      </c>
      <c r="C412" s="58"/>
      <c r="D412" s="106">
        <v>1749</v>
      </c>
    </row>
    <row r="413" spans="1:4">
      <c r="A413" s="101">
        <v>457</v>
      </c>
      <c r="B413" s="57" t="s">
        <v>236</v>
      </c>
      <c r="C413" s="58"/>
      <c r="D413" s="106">
        <v>3800</v>
      </c>
    </row>
    <row r="414" spans="1:4">
      <c r="A414" s="101">
        <v>458</v>
      </c>
      <c r="B414" s="57" t="s">
        <v>322</v>
      </c>
      <c r="C414" s="58"/>
      <c r="D414" s="106">
        <v>122.88</v>
      </c>
    </row>
    <row r="415" spans="1:4">
      <c r="A415" s="101">
        <v>459</v>
      </c>
      <c r="B415" s="57" t="s">
        <v>323</v>
      </c>
      <c r="C415" s="58"/>
      <c r="D415" s="106">
        <v>495</v>
      </c>
    </row>
    <row r="416" spans="1:4">
      <c r="A416" s="101">
        <v>460</v>
      </c>
      <c r="B416" s="57" t="s">
        <v>324</v>
      </c>
      <c r="C416" s="58"/>
      <c r="D416" s="106">
        <v>2999.99</v>
      </c>
    </row>
    <row r="417" spans="1:4">
      <c r="A417" s="101">
        <v>461</v>
      </c>
      <c r="B417" s="57" t="s">
        <v>325</v>
      </c>
      <c r="C417" s="58"/>
      <c r="D417" s="106">
        <v>879.31</v>
      </c>
    </row>
    <row r="418" spans="1:4">
      <c r="A418" s="101">
        <v>462</v>
      </c>
      <c r="B418" s="57" t="s">
        <v>326</v>
      </c>
      <c r="C418" s="58"/>
      <c r="D418" s="106">
        <v>354.24</v>
      </c>
    </row>
    <row r="419" spans="1:4">
      <c r="A419" s="101">
        <v>463</v>
      </c>
      <c r="B419" s="57" t="s">
        <v>327</v>
      </c>
      <c r="C419" s="58"/>
      <c r="D419" s="106">
        <v>1290.01</v>
      </c>
    </row>
    <row r="420" spans="1:4">
      <c r="A420" s="101">
        <v>464</v>
      </c>
      <c r="B420" s="57" t="s">
        <v>326</v>
      </c>
      <c r="C420" s="58"/>
      <c r="D420" s="106">
        <v>353.01</v>
      </c>
    </row>
    <row r="421" spans="1:4">
      <c r="A421" s="101">
        <v>465</v>
      </c>
      <c r="B421" s="57" t="s">
        <v>328</v>
      </c>
      <c r="C421" s="58"/>
      <c r="D421" s="106">
        <v>3210</v>
      </c>
    </row>
    <row r="422" spans="1:4">
      <c r="A422" s="101">
        <v>466</v>
      </c>
      <c r="B422" s="57" t="s">
        <v>329</v>
      </c>
      <c r="C422" s="58"/>
      <c r="D422" s="106">
        <v>1399</v>
      </c>
    </row>
    <row r="423" spans="1:4">
      <c r="A423" s="101">
        <v>467</v>
      </c>
      <c r="B423" s="57" t="s">
        <v>330</v>
      </c>
      <c r="C423" s="58"/>
      <c r="D423" s="106">
        <v>985</v>
      </c>
    </row>
    <row r="424" spans="1:4">
      <c r="A424" s="101">
        <v>468</v>
      </c>
      <c r="B424" s="57" t="s">
        <v>331</v>
      </c>
      <c r="C424" s="58"/>
      <c r="D424" s="106">
        <v>1206</v>
      </c>
    </row>
    <row r="425" spans="1:4">
      <c r="A425" s="101">
        <v>469</v>
      </c>
      <c r="B425" s="57" t="s">
        <v>332</v>
      </c>
      <c r="C425" s="58"/>
      <c r="D425" s="106">
        <v>3444</v>
      </c>
    </row>
    <row r="426" spans="1:4">
      <c r="A426" s="101">
        <v>470</v>
      </c>
      <c r="B426" s="57" t="s">
        <v>333</v>
      </c>
      <c r="C426" s="58"/>
      <c r="D426" s="106">
        <v>1800.01</v>
      </c>
    </row>
    <row r="427" spans="1:4">
      <c r="A427" s="101">
        <v>471</v>
      </c>
      <c r="B427" s="57" t="s">
        <v>236</v>
      </c>
      <c r="C427" s="58"/>
      <c r="D427" s="106">
        <v>3750</v>
      </c>
    </row>
    <row r="428" spans="1:4">
      <c r="A428" s="101">
        <v>472</v>
      </c>
      <c r="B428" s="57" t="s">
        <v>334</v>
      </c>
      <c r="C428" s="58"/>
      <c r="D428" s="106">
        <v>495</v>
      </c>
    </row>
    <row r="429" spans="1:4">
      <c r="A429" s="101">
        <v>473</v>
      </c>
      <c r="B429" s="57" t="s">
        <v>335</v>
      </c>
      <c r="C429" s="58"/>
      <c r="D429" s="106">
        <v>3429.99</v>
      </c>
    </row>
    <row r="430" spans="1:4">
      <c r="A430" s="101">
        <v>474</v>
      </c>
      <c r="B430" s="57" t="s">
        <v>335</v>
      </c>
      <c r="C430" s="58"/>
      <c r="D430" s="106">
        <v>6033.4</v>
      </c>
    </row>
    <row r="431" spans="1:4">
      <c r="A431" s="101">
        <v>475</v>
      </c>
      <c r="B431" s="57" t="s">
        <v>335</v>
      </c>
      <c r="C431" s="58"/>
      <c r="D431" s="106">
        <v>2961</v>
      </c>
    </row>
    <row r="432" spans="1:4">
      <c r="A432" s="101">
        <v>476</v>
      </c>
      <c r="B432" s="57" t="s">
        <v>336</v>
      </c>
      <c r="C432" s="58"/>
      <c r="D432" s="106">
        <v>3200</v>
      </c>
    </row>
    <row r="433" spans="1:4">
      <c r="A433" s="101">
        <v>477</v>
      </c>
      <c r="B433" s="57" t="s">
        <v>337</v>
      </c>
      <c r="C433" s="58"/>
      <c r="D433" s="106">
        <v>1470</v>
      </c>
    </row>
    <row r="434" spans="1:4" ht="25.5">
      <c r="A434" s="101">
        <v>478</v>
      </c>
      <c r="B434" s="57" t="s">
        <v>338</v>
      </c>
      <c r="C434" s="58"/>
      <c r="D434" s="106">
        <v>4490.9399999999996</v>
      </c>
    </row>
    <row r="435" spans="1:4">
      <c r="A435" s="101">
        <v>479</v>
      </c>
      <c r="B435" s="57" t="s">
        <v>339</v>
      </c>
      <c r="C435" s="58"/>
      <c r="D435" s="106">
        <v>468.18</v>
      </c>
    </row>
    <row r="436" spans="1:4">
      <c r="A436" s="101">
        <v>480</v>
      </c>
      <c r="B436" s="57" t="s">
        <v>339</v>
      </c>
      <c r="C436" s="58"/>
      <c r="D436" s="106">
        <v>181</v>
      </c>
    </row>
    <row r="437" spans="1:4">
      <c r="A437" s="101">
        <v>481</v>
      </c>
      <c r="B437" s="57" t="s">
        <v>299</v>
      </c>
      <c r="C437" s="58"/>
      <c r="D437" s="106">
        <v>7844</v>
      </c>
    </row>
    <row r="438" spans="1:4">
      <c r="A438" s="101">
        <v>482</v>
      </c>
      <c r="B438" s="57" t="s">
        <v>339</v>
      </c>
      <c r="C438" s="58"/>
      <c r="D438" s="106">
        <v>2204</v>
      </c>
    </row>
    <row r="439" spans="1:4">
      <c r="A439" s="101">
        <v>483</v>
      </c>
      <c r="B439" s="57" t="s">
        <v>340</v>
      </c>
      <c r="C439" s="58"/>
      <c r="D439" s="106">
        <v>1516.58</v>
      </c>
    </row>
    <row r="440" spans="1:4">
      <c r="A440" s="101">
        <v>484</v>
      </c>
      <c r="B440" s="57" t="s">
        <v>341</v>
      </c>
      <c r="C440" s="58"/>
      <c r="D440" s="106">
        <v>619.76</v>
      </c>
    </row>
    <row r="441" spans="1:4">
      <c r="A441" s="101">
        <v>485</v>
      </c>
      <c r="B441" s="57" t="s">
        <v>342</v>
      </c>
      <c r="C441" s="58"/>
      <c r="D441" s="106">
        <v>29980</v>
      </c>
    </row>
    <row r="442" spans="1:4">
      <c r="A442" s="101">
        <v>486</v>
      </c>
      <c r="B442" s="57" t="s">
        <v>343</v>
      </c>
      <c r="C442" s="58"/>
      <c r="D442" s="106">
        <v>2191.12</v>
      </c>
    </row>
    <row r="443" spans="1:4">
      <c r="A443" s="101">
        <v>487</v>
      </c>
      <c r="B443" s="57" t="s">
        <v>344</v>
      </c>
      <c r="C443" s="58"/>
      <c r="D443" s="106">
        <v>756</v>
      </c>
    </row>
    <row r="444" spans="1:4">
      <c r="A444" s="101">
        <v>488</v>
      </c>
      <c r="B444" s="57" t="s">
        <v>345</v>
      </c>
      <c r="C444" s="58"/>
      <c r="D444" s="106">
        <v>314</v>
      </c>
    </row>
    <row r="445" spans="1:4">
      <c r="A445" s="101">
        <v>489</v>
      </c>
      <c r="B445" s="57" t="s">
        <v>346</v>
      </c>
      <c r="C445" s="58"/>
      <c r="D445" s="106">
        <v>999.18</v>
      </c>
    </row>
    <row r="446" spans="1:4">
      <c r="A446" s="101">
        <v>490</v>
      </c>
      <c r="B446" s="57" t="s">
        <v>347</v>
      </c>
      <c r="C446" s="58"/>
      <c r="D446" s="106">
        <v>699.9</v>
      </c>
    </row>
    <row r="447" spans="1:4">
      <c r="A447" s="101">
        <v>491</v>
      </c>
      <c r="B447" s="57" t="s">
        <v>348</v>
      </c>
      <c r="C447" s="58"/>
      <c r="D447" s="106">
        <v>1140</v>
      </c>
    </row>
    <row r="448" spans="1:4">
      <c r="A448" s="101">
        <v>492</v>
      </c>
      <c r="B448" s="57" t="s">
        <v>323</v>
      </c>
      <c r="C448" s="58"/>
      <c r="D448" s="106">
        <v>900</v>
      </c>
    </row>
    <row r="449" spans="1:4">
      <c r="A449" s="101">
        <v>493</v>
      </c>
      <c r="B449" s="57" t="s">
        <v>349</v>
      </c>
      <c r="C449" s="58"/>
      <c r="D449" s="106">
        <v>10199.200000000001</v>
      </c>
    </row>
    <row r="450" spans="1:4">
      <c r="A450" s="101">
        <v>494</v>
      </c>
      <c r="B450" s="57" t="s">
        <v>350</v>
      </c>
      <c r="C450" s="58"/>
      <c r="D450" s="106">
        <v>3797.86</v>
      </c>
    </row>
    <row r="451" spans="1:4">
      <c r="A451" s="101">
        <v>495</v>
      </c>
      <c r="B451" s="57" t="s">
        <v>315</v>
      </c>
      <c r="C451" s="58"/>
      <c r="D451" s="106">
        <v>337.87</v>
      </c>
    </row>
    <row r="452" spans="1:4">
      <c r="A452" s="101">
        <v>496</v>
      </c>
      <c r="B452" s="57" t="s">
        <v>351</v>
      </c>
      <c r="C452" s="58"/>
      <c r="D452" s="106">
        <v>3300</v>
      </c>
    </row>
    <row r="453" spans="1:4">
      <c r="A453" s="101">
        <v>497</v>
      </c>
      <c r="B453" s="57" t="s">
        <v>347</v>
      </c>
      <c r="C453" s="58"/>
      <c r="D453" s="106">
        <v>599</v>
      </c>
    </row>
    <row r="454" spans="1:4">
      <c r="A454" s="101">
        <v>498</v>
      </c>
      <c r="B454" s="57" t="s">
        <v>352</v>
      </c>
      <c r="C454" s="58"/>
      <c r="D454" s="106">
        <v>10012.08</v>
      </c>
    </row>
    <row r="455" spans="1:4">
      <c r="A455" s="101">
        <v>499</v>
      </c>
      <c r="B455" s="57" t="s">
        <v>116</v>
      </c>
      <c r="C455" s="58"/>
      <c r="D455" s="106">
        <v>270</v>
      </c>
    </row>
    <row r="456" spans="1:4">
      <c r="A456" s="101">
        <v>500</v>
      </c>
      <c r="B456" s="57" t="s">
        <v>353</v>
      </c>
      <c r="C456" s="58"/>
      <c r="D456" s="106">
        <v>389</v>
      </c>
    </row>
    <row r="457" spans="1:4">
      <c r="A457" s="101">
        <v>501</v>
      </c>
      <c r="B457" s="57" t="s">
        <v>354</v>
      </c>
      <c r="C457" s="58"/>
      <c r="D457" s="106">
        <v>1900</v>
      </c>
    </row>
    <row r="458" spans="1:4">
      <c r="A458" s="101">
        <v>502</v>
      </c>
      <c r="B458" s="57" t="s">
        <v>355</v>
      </c>
      <c r="C458" s="58"/>
      <c r="D458" s="106">
        <v>16331</v>
      </c>
    </row>
    <row r="459" spans="1:4">
      <c r="A459" s="101">
        <v>503</v>
      </c>
      <c r="B459" s="57" t="s">
        <v>339</v>
      </c>
      <c r="C459" s="58"/>
      <c r="D459" s="106">
        <v>375</v>
      </c>
    </row>
    <row r="460" spans="1:4">
      <c r="A460" s="101">
        <v>504</v>
      </c>
      <c r="B460" s="57" t="s">
        <v>356</v>
      </c>
      <c r="C460" s="58"/>
      <c r="D460" s="106">
        <v>21590</v>
      </c>
    </row>
    <row r="461" spans="1:4">
      <c r="A461" s="101">
        <v>505</v>
      </c>
      <c r="B461" s="57" t="s">
        <v>228</v>
      </c>
      <c r="C461" s="58"/>
      <c r="D461" s="106">
        <v>385</v>
      </c>
    </row>
    <row r="462" spans="1:4">
      <c r="A462" s="101">
        <v>506</v>
      </c>
      <c r="B462" s="57" t="s">
        <v>357</v>
      </c>
      <c r="C462" s="58"/>
      <c r="D462" s="106">
        <v>495</v>
      </c>
    </row>
    <row r="463" spans="1:4">
      <c r="A463" s="101">
        <v>507</v>
      </c>
      <c r="B463" s="57" t="s">
        <v>358</v>
      </c>
      <c r="C463" s="58"/>
      <c r="D463" s="106">
        <v>2900</v>
      </c>
    </row>
    <row r="464" spans="1:4">
      <c r="A464" s="101">
        <v>508</v>
      </c>
      <c r="B464" s="57" t="s">
        <v>354</v>
      </c>
      <c r="C464" s="58"/>
      <c r="D464" s="106">
        <v>2100</v>
      </c>
    </row>
    <row r="465" spans="1:4">
      <c r="A465" s="101">
        <v>509</v>
      </c>
      <c r="B465" s="57" t="s">
        <v>359</v>
      </c>
      <c r="C465" s="58"/>
      <c r="D465" s="106">
        <v>2620</v>
      </c>
    </row>
    <row r="466" spans="1:4">
      <c r="A466" s="101">
        <v>510</v>
      </c>
      <c r="B466" s="57" t="s">
        <v>360</v>
      </c>
      <c r="C466" s="58"/>
      <c r="D466" s="106">
        <v>5940</v>
      </c>
    </row>
    <row r="467" spans="1:4">
      <c r="A467" s="101">
        <v>511</v>
      </c>
      <c r="B467" s="57" t="s">
        <v>354</v>
      </c>
      <c r="C467" s="58"/>
      <c r="D467" s="106">
        <v>1700</v>
      </c>
    </row>
    <row r="468" spans="1:4">
      <c r="A468" s="101">
        <v>512</v>
      </c>
      <c r="B468" s="57" t="s">
        <v>361</v>
      </c>
      <c r="C468" s="58"/>
      <c r="D468" s="106">
        <v>3500</v>
      </c>
    </row>
    <row r="469" spans="1:4">
      <c r="A469" s="101">
        <v>513</v>
      </c>
      <c r="B469" s="57" t="s">
        <v>362</v>
      </c>
      <c r="C469" s="58"/>
      <c r="D469" s="106">
        <v>1490</v>
      </c>
    </row>
    <row r="470" spans="1:4">
      <c r="A470" s="101">
        <v>514</v>
      </c>
      <c r="B470" s="57" t="s">
        <v>363</v>
      </c>
      <c r="C470" s="58"/>
      <c r="D470" s="106">
        <v>4990</v>
      </c>
    </row>
    <row r="471" spans="1:4">
      <c r="A471" s="101">
        <v>515</v>
      </c>
      <c r="B471" s="57" t="s">
        <v>347</v>
      </c>
      <c r="C471" s="58"/>
      <c r="D471" s="106">
        <v>2000</v>
      </c>
    </row>
    <row r="472" spans="1:4">
      <c r="A472" s="101">
        <v>516</v>
      </c>
      <c r="B472" s="57" t="s">
        <v>116</v>
      </c>
      <c r="C472" s="58"/>
      <c r="D472" s="106">
        <v>1107</v>
      </c>
    </row>
    <row r="473" spans="1:4">
      <c r="A473" s="101">
        <v>517</v>
      </c>
      <c r="B473" s="57" t="s">
        <v>364</v>
      </c>
      <c r="C473" s="58"/>
      <c r="D473" s="106">
        <v>5006.04</v>
      </c>
    </row>
    <row r="474" spans="1:4">
      <c r="A474" s="101">
        <v>518</v>
      </c>
      <c r="B474" s="57" t="s">
        <v>365</v>
      </c>
      <c r="C474" s="58"/>
      <c r="D474" s="106">
        <v>3000</v>
      </c>
    </row>
    <row r="475" spans="1:4">
      <c r="A475" s="101">
        <v>519</v>
      </c>
      <c r="B475" s="57" t="s">
        <v>366</v>
      </c>
      <c r="C475" s="58"/>
      <c r="D475" s="106">
        <v>18414</v>
      </c>
    </row>
    <row r="476" spans="1:4">
      <c r="A476" s="101">
        <v>520</v>
      </c>
      <c r="B476" s="57" t="s">
        <v>367</v>
      </c>
      <c r="C476" s="58"/>
      <c r="D476" s="106">
        <v>2450</v>
      </c>
    </row>
    <row r="477" spans="1:4">
      <c r="A477" s="101">
        <v>521</v>
      </c>
      <c r="B477" s="57" t="s">
        <v>365</v>
      </c>
      <c r="C477" s="58"/>
      <c r="D477" s="106">
        <v>3450</v>
      </c>
    </row>
    <row r="478" spans="1:4">
      <c r="A478" s="101">
        <v>522</v>
      </c>
      <c r="B478" s="57" t="s">
        <v>368</v>
      </c>
      <c r="C478" s="58"/>
      <c r="D478" s="106">
        <v>9500</v>
      </c>
    </row>
    <row r="479" spans="1:4">
      <c r="A479" s="101">
        <v>523</v>
      </c>
      <c r="B479" s="57" t="s">
        <v>125</v>
      </c>
      <c r="C479" s="58"/>
      <c r="D479" s="106">
        <v>8201.1299999999992</v>
      </c>
    </row>
    <row r="480" spans="1:4">
      <c r="A480" s="101">
        <v>524</v>
      </c>
      <c r="B480" s="57" t="s">
        <v>368</v>
      </c>
      <c r="C480" s="58"/>
      <c r="D480" s="106">
        <v>8500</v>
      </c>
    </row>
    <row r="481" spans="1:4">
      <c r="A481" s="101">
        <v>525</v>
      </c>
      <c r="B481" s="57" t="s">
        <v>369</v>
      </c>
      <c r="C481" s="58"/>
      <c r="D481" s="106">
        <v>1367</v>
      </c>
    </row>
    <row r="482" spans="1:4">
      <c r="A482" s="101">
        <v>526</v>
      </c>
      <c r="B482" s="57" t="s">
        <v>368</v>
      </c>
      <c r="C482" s="58"/>
      <c r="D482" s="106">
        <v>9500</v>
      </c>
    </row>
    <row r="483" spans="1:4">
      <c r="A483" s="101">
        <v>527</v>
      </c>
      <c r="B483" s="57" t="s">
        <v>370</v>
      </c>
      <c r="C483" s="58"/>
      <c r="D483" s="106">
        <v>516.6</v>
      </c>
    </row>
    <row r="484" spans="1:4">
      <c r="A484" s="101">
        <v>528</v>
      </c>
      <c r="B484" s="57" t="s">
        <v>369</v>
      </c>
      <c r="C484" s="58"/>
      <c r="D484" s="106">
        <v>1367</v>
      </c>
    </row>
    <row r="485" spans="1:4">
      <c r="A485" s="101">
        <v>529</v>
      </c>
      <c r="B485" s="57" t="s">
        <v>371</v>
      </c>
      <c r="C485" s="58"/>
      <c r="D485" s="106">
        <v>11550</v>
      </c>
    </row>
    <row r="486" spans="1:4">
      <c r="A486" s="101">
        <v>530</v>
      </c>
      <c r="B486" s="57" t="s">
        <v>372</v>
      </c>
      <c r="C486" s="58"/>
      <c r="D486" s="106">
        <v>516.6</v>
      </c>
    </row>
    <row r="487" spans="1:4">
      <c r="A487" s="101">
        <v>531</v>
      </c>
      <c r="B487" s="57" t="s">
        <v>130</v>
      </c>
      <c r="C487" s="58"/>
      <c r="D487" s="106">
        <v>6500</v>
      </c>
    </row>
    <row r="488" spans="1:4" ht="25.5">
      <c r="A488" s="101">
        <v>532</v>
      </c>
      <c r="B488" s="57" t="s">
        <v>373</v>
      </c>
      <c r="C488" s="58"/>
      <c r="D488" s="106">
        <v>7500</v>
      </c>
    </row>
    <row r="489" spans="1:4">
      <c r="A489" s="101">
        <v>533</v>
      </c>
      <c r="B489" s="107" t="s">
        <v>130</v>
      </c>
      <c r="C489" s="58"/>
      <c r="D489" s="106">
        <v>5830</v>
      </c>
    </row>
    <row r="490" spans="1:4">
      <c r="A490" s="101">
        <v>534</v>
      </c>
      <c r="B490" s="57" t="s">
        <v>130</v>
      </c>
      <c r="C490" s="58"/>
      <c r="D490" s="106">
        <v>10700</v>
      </c>
    </row>
    <row r="491" spans="1:4">
      <c r="A491" s="101">
        <v>535</v>
      </c>
      <c r="B491" s="57" t="s">
        <v>374</v>
      </c>
      <c r="C491" s="58"/>
      <c r="D491" s="106">
        <v>6600</v>
      </c>
    </row>
    <row r="492" spans="1:4">
      <c r="A492" s="101">
        <v>536</v>
      </c>
      <c r="B492" s="57" t="s">
        <v>375</v>
      </c>
      <c r="C492" s="58"/>
      <c r="D492" s="106">
        <v>1832.7</v>
      </c>
    </row>
    <row r="493" spans="1:4">
      <c r="A493" s="101">
        <v>537</v>
      </c>
      <c r="B493" s="57" t="s">
        <v>376</v>
      </c>
      <c r="C493" s="58"/>
      <c r="D493" s="106">
        <v>1586.7</v>
      </c>
    </row>
    <row r="494" spans="1:4">
      <c r="A494" s="101">
        <v>538</v>
      </c>
      <c r="B494" s="57" t="s">
        <v>130</v>
      </c>
      <c r="C494" s="58"/>
      <c r="D494" s="106">
        <v>10400</v>
      </c>
    </row>
    <row r="495" spans="1:4">
      <c r="A495" s="101">
        <v>539</v>
      </c>
      <c r="B495" s="57" t="s">
        <v>377</v>
      </c>
      <c r="C495" s="58"/>
      <c r="D495" s="106">
        <v>15350</v>
      </c>
    </row>
    <row r="496" spans="1:4">
      <c r="A496" s="101">
        <v>540</v>
      </c>
      <c r="B496" s="57" t="s">
        <v>378</v>
      </c>
      <c r="C496" s="58"/>
      <c r="D496" s="106">
        <v>5251</v>
      </c>
    </row>
    <row r="497" spans="1:4">
      <c r="A497" s="101">
        <v>541</v>
      </c>
      <c r="B497" s="57" t="s">
        <v>335</v>
      </c>
      <c r="C497" s="58"/>
      <c r="D497" s="106">
        <v>4795</v>
      </c>
    </row>
    <row r="498" spans="1:4">
      <c r="A498" s="101">
        <v>542</v>
      </c>
      <c r="B498" s="57" t="s">
        <v>130</v>
      </c>
      <c r="C498" s="58"/>
      <c r="D498" s="106">
        <v>23700</v>
      </c>
    </row>
    <row r="499" spans="1:4">
      <c r="A499" s="101">
        <v>543</v>
      </c>
      <c r="B499" s="57" t="s">
        <v>130</v>
      </c>
      <c r="C499" s="58"/>
      <c r="D499" s="106">
        <v>7610</v>
      </c>
    </row>
    <row r="500" spans="1:4">
      <c r="A500" s="101">
        <v>544</v>
      </c>
      <c r="B500" s="57" t="s">
        <v>379</v>
      </c>
      <c r="C500" s="58"/>
      <c r="D500" s="106">
        <v>19990</v>
      </c>
    </row>
    <row r="501" spans="1:4">
      <c r="A501" s="101">
        <v>545</v>
      </c>
      <c r="B501" s="57" t="s">
        <v>380</v>
      </c>
      <c r="C501" s="58"/>
      <c r="D501" s="106">
        <v>7520</v>
      </c>
    </row>
    <row r="502" spans="1:4">
      <c r="A502" s="101"/>
      <c r="B502" s="290" t="s">
        <v>28</v>
      </c>
      <c r="C502" s="290"/>
      <c r="D502" s="290"/>
    </row>
    <row r="503" spans="1:4">
      <c r="A503" s="101">
        <v>547</v>
      </c>
      <c r="B503" s="50" t="s">
        <v>634</v>
      </c>
      <c r="C503" s="48">
        <v>2013</v>
      </c>
      <c r="D503" s="100">
        <v>670</v>
      </c>
    </row>
    <row r="504" spans="1:4">
      <c r="A504" s="101">
        <v>548</v>
      </c>
      <c r="B504" s="50" t="s">
        <v>635</v>
      </c>
      <c r="C504" s="48">
        <v>2013</v>
      </c>
      <c r="D504" s="100">
        <v>584.99</v>
      </c>
    </row>
    <row r="505" spans="1:4">
      <c r="A505" s="101">
        <v>549</v>
      </c>
      <c r="B505" s="50" t="s">
        <v>636</v>
      </c>
      <c r="C505" s="48">
        <v>2013</v>
      </c>
      <c r="D505" s="100">
        <v>900</v>
      </c>
    </row>
    <row r="506" spans="1:4">
      <c r="A506" s="101">
        <v>550</v>
      </c>
      <c r="B506" s="50" t="s">
        <v>637</v>
      </c>
      <c r="C506" s="48">
        <v>2013</v>
      </c>
      <c r="D506" s="100">
        <v>2549.8000000000002</v>
      </c>
    </row>
    <row r="507" spans="1:4">
      <c r="A507" s="101">
        <v>551</v>
      </c>
      <c r="B507" s="50" t="s">
        <v>638</v>
      </c>
      <c r="C507" s="48">
        <v>2013</v>
      </c>
      <c r="D507" s="100">
        <v>3315</v>
      </c>
    </row>
    <row r="508" spans="1:4">
      <c r="A508" s="101">
        <v>552</v>
      </c>
      <c r="B508" s="50" t="s">
        <v>634</v>
      </c>
      <c r="C508" s="48">
        <v>2013</v>
      </c>
      <c r="D508" s="100">
        <v>780.01</v>
      </c>
    </row>
    <row r="509" spans="1:4">
      <c r="A509" s="101">
        <v>553</v>
      </c>
      <c r="B509" s="50" t="s">
        <v>639</v>
      </c>
      <c r="C509" s="48">
        <v>2013</v>
      </c>
      <c r="D509" s="100">
        <v>1860</v>
      </c>
    </row>
    <row r="510" spans="1:4">
      <c r="A510" s="101">
        <v>554</v>
      </c>
      <c r="B510" s="50" t="s">
        <v>637</v>
      </c>
      <c r="C510" s="48">
        <v>2013</v>
      </c>
      <c r="D510" s="100">
        <v>1973.96</v>
      </c>
    </row>
    <row r="511" spans="1:4">
      <c r="A511" s="101">
        <v>555</v>
      </c>
      <c r="B511" s="50" t="s">
        <v>640</v>
      </c>
      <c r="C511" s="48">
        <v>2013</v>
      </c>
      <c r="D511" s="100">
        <v>2720</v>
      </c>
    </row>
    <row r="512" spans="1:4">
      <c r="A512" s="101">
        <v>556</v>
      </c>
      <c r="B512" s="50" t="s">
        <v>641</v>
      </c>
      <c r="C512" s="48">
        <v>2014</v>
      </c>
      <c r="D512" s="100">
        <v>425</v>
      </c>
    </row>
    <row r="513" spans="1:4">
      <c r="A513" s="101">
        <v>557</v>
      </c>
      <c r="B513" s="50" t="s">
        <v>642</v>
      </c>
      <c r="C513" s="48">
        <v>2015</v>
      </c>
      <c r="D513" s="100">
        <v>1060</v>
      </c>
    </row>
    <row r="514" spans="1:4">
      <c r="A514" s="101">
        <v>558</v>
      </c>
      <c r="B514" s="50" t="s">
        <v>643</v>
      </c>
      <c r="C514" s="48">
        <v>2015</v>
      </c>
      <c r="D514" s="100">
        <v>500</v>
      </c>
    </row>
    <row r="515" spans="1:4">
      <c r="A515" s="101">
        <v>559</v>
      </c>
      <c r="B515" s="50" t="s">
        <v>644</v>
      </c>
      <c r="C515" s="48">
        <v>2015</v>
      </c>
      <c r="D515" s="100">
        <v>1740</v>
      </c>
    </row>
    <row r="516" spans="1:4">
      <c r="A516" s="101">
        <v>560</v>
      </c>
      <c r="B516" s="50" t="s">
        <v>645</v>
      </c>
      <c r="C516" s="48">
        <v>2016</v>
      </c>
      <c r="D516" s="100">
        <v>2380</v>
      </c>
    </row>
    <row r="517" spans="1:4">
      <c r="A517" s="101">
        <v>561</v>
      </c>
      <c r="B517" s="50" t="s">
        <v>646</v>
      </c>
      <c r="C517" s="48">
        <v>2016</v>
      </c>
      <c r="D517" s="100">
        <v>520</v>
      </c>
    </row>
    <row r="518" spans="1:4" ht="25.5">
      <c r="A518" s="101">
        <v>562</v>
      </c>
      <c r="B518" s="50" t="s">
        <v>647</v>
      </c>
      <c r="C518" s="48">
        <v>2016</v>
      </c>
      <c r="D518" s="100">
        <v>3350</v>
      </c>
    </row>
    <row r="519" spans="1:4" ht="25.5">
      <c r="A519" s="101">
        <v>563</v>
      </c>
      <c r="B519" s="50" t="s">
        <v>647</v>
      </c>
      <c r="C519" s="48">
        <v>2016</v>
      </c>
      <c r="D519" s="100">
        <v>3350</v>
      </c>
    </row>
    <row r="520" spans="1:4" ht="25.5">
      <c r="A520" s="101">
        <v>564</v>
      </c>
      <c r="B520" s="50" t="s">
        <v>647</v>
      </c>
      <c r="C520" s="48">
        <v>2016</v>
      </c>
      <c r="D520" s="100">
        <v>3350</v>
      </c>
    </row>
    <row r="521" spans="1:4">
      <c r="A521" s="101">
        <v>565</v>
      </c>
      <c r="B521" s="50" t="s">
        <v>648</v>
      </c>
      <c r="C521" s="48">
        <v>2017</v>
      </c>
      <c r="D521" s="100">
        <v>1098</v>
      </c>
    </row>
    <row r="522" spans="1:4">
      <c r="A522" s="101">
        <v>566</v>
      </c>
      <c r="B522" s="50" t="s">
        <v>649</v>
      </c>
      <c r="C522" s="48">
        <v>2017</v>
      </c>
      <c r="D522" s="100">
        <v>1879</v>
      </c>
    </row>
    <row r="523" spans="1:4" ht="25.5">
      <c r="A523" s="101">
        <v>567</v>
      </c>
      <c r="B523" s="50" t="s">
        <v>650</v>
      </c>
      <c r="C523" s="48">
        <v>2018</v>
      </c>
      <c r="D523" s="100">
        <v>1200</v>
      </c>
    </row>
    <row r="524" spans="1:4" ht="25.5">
      <c r="A524" s="101">
        <v>568</v>
      </c>
      <c r="B524" s="50" t="s">
        <v>650</v>
      </c>
      <c r="C524" s="48">
        <v>2018</v>
      </c>
      <c r="D524" s="100">
        <v>1200</v>
      </c>
    </row>
    <row r="525" spans="1:4" ht="25.5">
      <c r="A525" s="101">
        <v>569</v>
      </c>
      <c r="B525" s="50" t="s">
        <v>650</v>
      </c>
      <c r="C525" s="48">
        <v>2018</v>
      </c>
      <c r="D525" s="100">
        <v>1200</v>
      </c>
    </row>
    <row r="526" spans="1:4" ht="25.5">
      <c r="A526" s="101">
        <v>570</v>
      </c>
      <c r="B526" s="50" t="s">
        <v>650</v>
      </c>
      <c r="C526" s="48">
        <v>2018</v>
      </c>
      <c r="D526" s="100">
        <v>1200</v>
      </c>
    </row>
    <row r="527" spans="1:4">
      <c r="A527" s="101">
        <v>571</v>
      </c>
      <c r="B527" s="50" t="s">
        <v>651</v>
      </c>
      <c r="C527" s="48">
        <v>2018</v>
      </c>
      <c r="D527" s="100">
        <v>700</v>
      </c>
    </row>
    <row r="528" spans="1:4">
      <c r="A528" s="101">
        <v>572</v>
      </c>
      <c r="B528" s="50" t="s">
        <v>652</v>
      </c>
      <c r="C528" s="48">
        <v>2018</v>
      </c>
      <c r="D528" s="100">
        <v>460</v>
      </c>
    </row>
    <row r="529" spans="1:4">
      <c r="A529" s="101">
        <v>573</v>
      </c>
      <c r="B529" s="50" t="s">
        <v>653</v>
      </c>
      <c r="C529" s="48">
        <v>2023</v>
      </c>
      <c r="D529" s="100">
        <v>2239.67</v>
      </c>
    </row>
    <row r="530" spans="1:4">
      <c r="A530" s="101">
        <v>574</v>
      </c>
      <c r="B530" s="50" t="s">
        <v>654</v>
      </c>
      <c r="C530" s="48">
        <v>2023</v>
      </c>
      <c r="D530" s="100">
        <v>9900</v>
      </c>
    </row>
    <row r="531" spans="1:4" ht="25.5">
      <c r="A531" s="101">
        <v>575</v>
      </c>
      <c r="B531" s="50" t="s">
        <v>655</v>
      </c>
      <c r="C531" s="48">
        <v>2021</v>
      </c>
      <c r="D531" s="100">
        <v>8400</v>
      </c>
    </row>
    <row r="532" spans="1:4">
      <c r="A532" s="101">
        <v>576</v>
      </c>
      <c r="B532" s="50" t="s">
        <v>656</v>
      </c>
      <c r="C532" s="48">
        <v>2021</v>
      </c>
      <c r="D532" s="100">
        <v>1612.53</v>
      </c>
    </row>
    <row r="533" spans="1:4">
      <c r="A533" s="101">
        <v>577</v>
      </c>
      <c r="B533" s="50" t="s">
        <v>657</v>
      </c>
      <c r="C533" s="48">
        <v>2023</v>
      </c>
      <c r="D533" s="100">
        <v>1120</v>
      </c>
    </row>
    <row r="534" spans="1:4">
      <c r="A534" s="101">
        <v>578</v>
      </c>
      <c r="B534" s="50" t="s">
        <v>335</v>
      </c>
      <c r="C534" s="48">
        <v>2025</v>
      </c>
      <c r="D534" s="100">
        <v>3555</v>
      </c>
    </row>
    <row r="535" spans="1:4">
      <c r="A535" s="101">
        <v>579</v>
      </c>
      <c r="B535" s="50" t="s">
        <v>335</v>
      </c>
      <c r="C535" s="48">
        <v>2025</v>
      </c>
      <c r="D535" s="100">
        <v>3555</v>
      </c>
    </row>
    <row r="536" spans="1:4">
      <c r="A536" s="101">
        <v>580</v>
      </c>
      <c r="B536" s="50" t="s">
        <v>335</v>
      </c>
      <c r="C536" s="48">
        <v>2025</v>
      </c>
      <c r="D536" s="100">
        <v>3120</v>
      </c>
    </row>
    <row r="537" spans="1:4">
      <c r="A537" s="101">
        <v>581</v>
      </c>
      <c r="B537" s="50" t="s">
        <v>658</v>
      </c>
      <c r="C537" s="48">
        <v>2025</v>
      </c>
      <c r="D537" s="100">
        <v>1480</v>
      </c>
    </row>
    <row r="538" spans="1:4">
      <c r="A538" s="101"/>
      <c r="B538" s="290" t="s">
        <v>0</v>
      </c>
      <c r="C538" s="290"/>
      <c r="D538" s="290"/>
    </row>
    <row r="539" spans="1:4">
      <c r="A539" s="101">
        <v>582</v>
      </c>
      <c r="B539" s="59" t="s">
        <v>440</v>
      </c>
      <c r="C539" s="60">
        <v>2011</v>
      </c>
      <c r="D539" s="108">
        <v>5000</v>
      </c>
    </row>
    <row r="540" spans="1:4">
      <c r="A540" s="101">
        <v>583</v>
      </c>
      <c r="B540" s="59" t="s">
        <v>440</v>
      </c>
      <c r="C540" s="60">
        <v>2011</v>
      </c>
      <c r="D540" s="108">
        <v>5000</v>
      </c>
    </row>
    <row r="541" spans="1:4">
      <c r="A541" s="101">
        <v>584</v>
      </c>
      <c r="B541" s="59" t="s">
        <v>440</v>
      </c>
      <c r="C541" s="44">
        <v>2011</v>
      </c>
      <c r="D541" s="108">
        <v>1200</v>
      </c>
    </row>
    <row r="542" spans="1:4">
      <c r="A542" s="101">
        <v>585</v>
      </c>
      <c r="B542" s="59" t="s">
        <v>440</v>
      </c>
      <c r="C542" s="44">
        <v>2011</v>
      </c>
      <c r="D542" s="108">
        <v>1610</v>
      </c>
    </row>
    <row r="543" spans="1:4">
      <c r="A543" s="101">
        <v>586</v>
      </c>
      <c r="B543" s="59" t="s">
        <v>441</v>
      </c>
      <c r="C543" s="44">
        <v>2011</v>
      </c>
      <c r="D543" s="108">
        <v>2380</v>
      </c>
    </row>
    <row r="544" spans="1:4">
      <c r="A544" s="101">
        <v>587</v>
      </c>
      <c r="B544" s="59" t="s">
        <v>440</v>
      </c>
      <c r="C544" s="44">
        <v>2022</v>
      </c>
      <c r="D544" s="108">
        <v>4920</v>
      </c>
    </row>
    <row r="545" spans="1:4" ht="25.5">
      <c r="A545" s="101">
        <v>588</v>
      </c>
      <c r="B545" s="59" t="s">
        <v>442</v>
      </c>
      <c r="C545" s="44">
        <v>2023</v>
      </c>
      <c r="D545" s="108">
        <v>2370</v>
      </c>
    </row>
    <row r="546" spans="1:4" ht="18" customHeight="1">
      <c r="B546" s="287" t="s">
        <v>29</v>
      </c>
      <c r="C546" s="288"/>
      <c r="D546" s="289"/>
    </row>
    <row r="547" spans="1:4">
      <c r="A547" s="101">
        <v>589</v>
      </c>
      <c r="B547" s="43" t="s">
        <v>1118</v>
      </c>
      <c r="C547" s="44"/>
      <c r="D547" s="109">
        <v>23000</v>
      </c>
    </row>
    <row r="548" spans="1:4">
      <c r="B548" s="284" t="s">
        <v>499</v>
      </c>
      <c r="C548" s="284"/>
      <c r="D548" s="284"/>
    </row>
    <row r="549" spans="1:4">
      <c r="A549" s="101">
        <v>590</v>
      </c>
      <c r="B549" s="68" t="s">
        <v>335</v>
      </c>
      <c r="C549" s="66">
        <v>2012</v>
      </c>
      <c r="D549" s="45">
        <v>1200</v>
      </c>
    </row>
    <row r="550" spans="1:4">
      <c r="A550" s="101">
        <v>591</v>
      </c>
      <c r="B550" s="68" t="s">
        <v>500</v>
      </c>
      <c r="C550" s="66">
        <v>2022</v>
      </c>
      <c r="D550" s="45">
        <v>18000</v>
      </c>
    </row>
    <row r="551" spans="1:4">
      <c r="A551" s="110">
        <v>592</v>
      </c>
      <c r="B551" s="68" t="s">
        <v>501</v>
      </c>
      <c r="C551" s="66">
        <v>2019</v>
      </c>
      <c r="D551" s="45">
        <v>500</v>
      </c>
    </row>
    <row r="552" spans="1:4">
      <c r="A552" s="101">
        <v>593</v>
      </c>
      <c r="B552" s="68" t="s">
        <v>502</v>
      </c>
      <c r="C552" s="66"/>
      <c r="D552" s="114">
        <v>300</v>
      </c>
    </row>
    <row r="553" spans="1:4">
      <c r="A553" s="110">
        <v>594</v>
      </c>
      <c r="B553" s="70" t="s">
        <v>503</v>
      </c>
      <c r="C553" s="66">
        <v>2021</v>
      </c>
      <c r="D553" s="45">
        <v>500</v>
      </c>
    </row>
    <row r="554" spans="1:4">
      <c r="A554" s="101">
        <v>595</v>
      </c>
      <c r="B554" s="68" t="s">
        <v>504</v>
      </c>
      <c r="C554" s="66">
        <v>2022</v>
      </c>
      <c r="D554" s="45">
        <v>3000</v>
      </c>
    </row>
    <row r="555" spans="1:4">
      <c r="A555" s="110">
        <v>596</v>
      </c>
      <c r="B555" s="68" t="s">
        <v>505</v>
      </c>
      <c r="C555" s="66">
        <v>2021</v>
      </c>
      <c r="D555" s="114">
        <v>5000</v>
      </c>
    </row>
    <row r="556" spans="1:4">
      <c r="B556" s="284" t="s">
        <v>23</v>
      </c>
      <c r="C556" s="284"/>
      <c r="D556" s="284"/>
    </row>
    <row r="557" spans="1:4">
      <c r="A557" s="101">
        <v>597</v>
      </c>
      <c r="B557" s="68" t="s">
        <v>518</v>
      </c>
      <c r="C557" s="66">
        <v>2016</v>
      </c>
      <c r="D557" s="111">
        <v>2321.14</v>
      </c>
    </row>
    <row r="558" spans="1:4">
      <c r="A558" s="110">
        <v>598</v>
      </c>
      <c r="B558" s="68" t="s">
        <v>518</v>
      </c>
      <c r="C558" s="66">
        <v>2016</v>
      </c>
      <c r="D558" s="111">
        <v>2321.14</v>
      </c>
    </row>
    <row r="559" spans="1:4">
      <c r="A559" s="101">
        <v>599</v>
      </c>
      <c r="B559" s="68" t="s">
        <v>518</v>
      </c>
      <c r="C559" s="66">
        <v>2016</v>
      </c>
      <c r="D559" s="111">
        <v>2048.7800000000002</v>
      </c>
    </row>
    <row r="560" spans="1:4">
      <c r="A560" s="110">
        <v>600</v>
      </c>
      <c r="B560" s="68" t="s">
        <v>518</v>
      </c>
      <c r="C560" s="66">
        <v>2016</v>
      </c>
      <c r="D560" s="111">
        <v>2048.7800000000002</v>
      </c>
    </row>
    <row r="561" spans="1:4">
      <c r="A561" s="101">
        <v>601</v>
      </c>
      <c r="B561" s="68" t="s">
        <v>519</v>
      </c>
      <c r="C561" s="66">
        <v>2016</v>
      </c>
      <c r="D561" s="111">
        <v>3390</v>
      </c>
    </row>
    <row r="562" spans="1:4">
      <c r="A562" s="110">
        <v>602</v>
      </c>
      <c r="B562" s="68" t="s">
        <v>520</v>
      </c>
      <c r="C562" s="66"/>
      <c r="D562" s="111">
        <v>12100.81</v>
      </c>
    </row>
    <row r="563" spans="1:4">
      <c r="A563" s="101">
        <v>603</v>
      </c>
      <c r="B563" s="68" t="s">
        <v>521</v>
      </c>
      <c r="C563" s="66">
        <v>2017</v>
      </c>
      <c r="D563" s="111">
        <v>2856.91</v>
      </c>
    </row>
    <row r="564" spans="1:4">
      <c r="A564" s="110">
        <v>604</v>
      </c>
      <c r="B564" s="68" t="s">
        <v>522</v>
      </c>
      <c r="C564" s="66">
        <v>2024</v>
      </c>
      <c r="D564" s="94">
        <v>5893.68</v>
      </c>
    </row>
    <row r="565" spans="1:4">
      <c r="A565" s="101">
        <v>605</v>
      </c>
      <c r="B565" s="68" t="s">
        <v>523</v>
      </c>
      <c r="C565" s="66">
        <v>2024</v>
      </c>
      <c r="D565" s="94">
        <v>44962.65</v>
      </c>
    </row>
    <row r="566" spans="1:4">
      <c r="A566" s="115"/>
      <c r="B566" s="284" t="s">
        <v>1499</v>
      </c>
      <c r="C566" s="284"/>
      <c r="D566" s="284"/>
    </row>
    <row r="567" spans="1:4">
      <c r="A567" s="110">
        <v>606</v>
      </c>
      <c r="B567" s="68" t="s">
        <v>1099</v>
      </c>
      <c r="C567" s="66">
        <v>2014</v>
      </c>
      <c r="D567" s="94">
        <v>1504.06</v>
      </c>
    </row>
    <row r="568" spans="1:4">
      <c r="A568" s="187">
        <v>607</v>
      </c>
      <c r="B568" s="68" t="s">
        <v>1099</v>
      </c>
      <c r="C568" s="66">
        <v>2014</v>
      </c>
      <c r="D568" s="94">
        <v>1500</v>
      </c>
    </row>
    <row r="569" spans="1:4">
      <c r="A569" s="110">
        <v>608</v>
      </c>
      <c r="B569" s="68" t="s">
        <v>236</v>
      </c>
      <c r="C569" s="66">
        <v>2014</v>
      </c>
      <c r="D569" s="94">
        <v>4000</v>
      </c>
    </row>
    <row r="570" spans="1:4">
      <c r="A570" s="187">
        <v>609</v>
      </c>
      <c r="B570" s="68" t="s">
        <v>236</v>
      </c>
      <c r="C570" s="66">
        <v>2014</v>
      </c>
      <c r="D570" s="94">
        <v>4000</v>
      </c>
    </row>
    <row r="571" spans="1:4">
      <c r="A571" s="110">
        <v>610</v>
      </c>
      <c r="B571" s="68" t="s">
        <v>1100</v>
      </c>
      <c r="C571" s="66">
        <v>2015</v>
      </c>
      <c r="D571" s="94">
        <v>1399</v>
      </c>
    </row>
    <row r="572" spans="1:4">
      <c r="A572" s="110">
        <v>612</v>
      </c>
      <c r="B572" s="68" t="s">
        <v>1101</v>
      </c>
      <c r="C572" s="66">
        <v>2015</v>
      </c>
      <c r="D572" s="94">
        <v>399</v>
      </c>
    </row>
    <row r="573" spans="1:4">
      <c r="A573" s="187">
        <v>613</v>
      </c>
      <c r="B573" s="68" t="s">
        <v>1101</v>
      </c>
      <c r="C573" s="66">
        <v>2017</v>
      </c>
      <c r="D573" s="94">
        <v>729</v>
      </c>
    </row>
    <row r="574" spans="1:4">
      <c r="A574" s="110">
        <v>614</v>
      </c>
      <c r="B574" s="68" t="s">
        <v>1102</v>
      </c>
      <c r="C574" s="66">
        <v>2019</v>
      </c>
      <c r="D574" s="94">
        <v>2700</v>
      </c>
    </row>
    <row r="575" spans="1:4">
      <c r="A575" s="187">
        <v>615</v>
      </c>
      <c r="B575" s="68" t="s">
        <v>236</v>
      </c>
      <c r="C575" s="66">
        <v>2018</v>
      </c>
      <c r="D575" s="94">
        <v>1968</v>
      </c>
    </row>
    <row r="576" spans="1:4">
      <c r="A576" s="110">
        <v>616</v>
      </c>
      <c r="B576" s="68" t="s">
        <v>236</v>
      </c>
      <c r="C576" s="66">
        <v>2018</v>
      </c>
      <c r="D576" s="94">
        <v>1968</v>
      </c>
    </row>
    <row r="577" spans="1:4">
      <c r="A577" s="187">
        <v>617</v>
      </c>
      <c r="B577" s="68" t="s">
        <v>1099</v>
      </c>
      <c r="C577" s="66">
        <v>2018</v>
      </c>
      <c r="D577" s="94">
        <v>3600</v>
      </c>
    </row>
    <row r="578" spans="1:4">
      <c r="A578" s="110">
        <v>618</v>
      </c>
      <c r="B578" s="68" t="s">
        <v>1099</v>
      </c>
      <c r="C578" s="66">
        <v>2018</v>
      </c>
      <c r="D578" s="94">
        <v>3600</v>
      </c>
    </row>
    <row r="579" spans="1:4">
      <c r="A579" s="187">
        <v>619</v>
      </c>
      <c r="B579" s="68" t="s">
        <v>1101</v>
      </c>
      <c r="C579" s="66">
        <v>2018</v>
      </c>
      <c r="D579" s="94">
        <v>1746</v>
      </c>
    </row>
    <row r="580" spans="1:4">
      <c r="A580" s="187">
        <v>621</v>
      </c>
      <c r="B580" s="68" t="s">
        <v>1498</v>
      </c>
      <c r="C580" s="66">
        <v>2025</v>
      </c>
      <c r="D580" s="94">
        <v>2214</v>
      </c>
    </row>
    <row r="581" spans="1:4">
      <c r="A581" s="116"/>
    </row>
    <row r="582" spans="1:4">
      <c r="A582" s="116"/>
    </row>
    <row r="583" spans="1:4">
      <c r="A583" s="92"/>
      <c r="B583" s="89"/>
    </row>
    <row r="584" spans="1:4">
      <c r="B584" s="89"/>
    </row>
    <row r="585" spans="1:4">
      <c r="B585" s="89"/>
    </row>
    <row r="586" spans="1:4">
      <c r="B586" s="89"/>
    </row>
    <row r="587" spans="1:4">
      <c r="B587" s="89"/>
    </row>
    <row r="588" spans="1:4">
      <c r="B588" s="89"/>
    </row>
    <row r="589" spans="1:4">
      <c r="B589" s="89"/>
    </row>
    <row r="590" spans="1:4">
      <c r="B590" s="89"/>
    </row>
    <row r="591" spans="1:4">
      <c r="B591" s="89"/>
    </row>
    <row r="592" spans="1:4">
      <c r="B592" s="89"/>
    </row>
    <row r="593" spans="2:2">
      <c r="B593" s="89"/>
    </row>
    <row r="594" spans="2:2">
      <c r="B594" s="89"/>
    </row>
    <row r="605" spans="2:2">
      <c r="B605" s="89"/>
    </row>
    <row r="606" spans="2:2">
      <c r="B606" s="89"/>
    </row>
    <row r="607" spans="2:2">
      <c r="B607" s="89"/>
    </row>
    <row r="608" spans="2:2">
      <c r="B608" s="89"/>
    </row>
    <row r="609" spans="2:2">
      <c r="B609" s="89"/>
    </row>
    <row r="610" spans="2:2">
      <c r="B610" s="89"/>
    </row>
    <row r="611" spans="2:2">
      <c r="B611" s="89"/>
    </row>
    <row r="612" spans="2:2">
      <c r="B612" s="89"/>
    </row>
    <row r="613" spans="2:2">
      <c r="B613" s="89"/>
    </row>
    <row r="614" spans="2:2">
      <c r="B614" s="89"/>
    </row>
    <row r="615" spans="2:2">
      <c r="B615" s="89"/>
    </row>
    <row r="616" spans="2:2">
      <c r="B616" s="89"/>
    </row>
  </sheetData>
  <mergeCells count="18">
    <mergeCell ref="B566:D566"/>
    <mergeCell ref="A2:A3"/>
    <mergeCell ref="B2:B3"/>
    <mergeCell ref="C2:C3"/>
    <mergeCell ref="D2:D3"/>
    <mergeCell ref="B4:D4"/>
    <mergeCell ref="B210:D210"/>
    <mergeCell ref="B546:D546"/>
    <mergeCell ref="B556:D556"/>
    <mergeCell ref="B548:D548"/>
    <mergeCell ref="B366:D366"/>
    <mergeCell ref="B233:D233"/>
    <mergeCell ref="B538:D538"/>
    <mergeCell ref="B291:D291"/>
    <mergeCell ref="B323:D323"/>
    <mergeCell ref="B502:D502"/>
    <mergeCell ref="B347:D347"/>
    <mergeCell ref="B387:D387"/>
  </mergeCells>
  <dataValidations count="2">
    <dataValidation type="list" allowBlank="1" showErrorMessage="1" sqref="C213:C232" xr:uid="{1A783518-924D-4FFE-B105-E069569144D2}">
      <formula1>$AI$5:$AI$6</formula1>
      <formula2>0</formula2>
    </dataValidation>
    <dataValidation type="list" allowBlank="1" showErrorMessage="1" sqref="C379:C386" xr:uid="{304A3330-A7E0-4E3F-B1E7-08809A10E5E3}">
      <formula1>$AN$255:$AN$256</formula1>
      <formula2>0</formula2>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22045-D8A2-462C-95BD-6AB8D9EEF498}">
  <dimension ref="A3:F393"/>
  <sheetViews>
    <sheetView topLeftCell="A375" workbookViewId="0">
      <selection activeCell="D389" sqref="D389:D393"/>
    </sheetView>
  </sheetViews>
  <sheetFormatPr defaultRowHeight="14.25"/>
  <cols>
    <col min="1" max="1" width="4" style="31" customWidth="1"/>
    <col min="2" max="2" width="21.25" style="31" customWidth="1"/>
    <col min="3" max="3" width="9" style="31"/>
    <col min="4" max="4" width="15.375" style="31" customWidth="1"/>
    <col min="5" max="5" width="13.125" style="31" bestFit="1" customWidth="1"/>
    <col min="6" max="6" width="15.875" style="31" customWidth="1"/>
    <col min="7" max="16384" width="9" style="31"/>
  </cols>
  <sheetData>
    <row r="3" spans="1:6">
      <c r="A3" s="285" t="s">
        <v>80</v>
      </c>
      <c r="B3" s="285" t="s">
        <v>89</v>
      </c>
      <c r="C3" s="285" t="s">
        <v>90</v>
      </c>
      <c r="D3" s="291" t="s">
        <v>91</v>
      </c>
      <c r="E3" s="55"/>
      <c r="F3" s="56"/>
    </row>
    <row r="4" spans="1:6">
      <c r="A4" s="285"/>
      <c r="B4" s="285"/>
      <c r="C4" s="285"/>
      <c r="D4" s="291"/>
      <c r="E4" s="55"/>
      <c r="F4" s="55"/>
    </row>
    <row r="5" spans="1:6" ht="18.75">
      <c r="A5" s="34"/>
      <c r="B5" s="269" t="s">
        <v>721</v>
      </c>
      <c r="C5" s="269"/>
      <c r="D5" s="269"/>
      <c r="E5" s="76" t="s">
        <v>1492</v>
      </c>
      <c r="F5" s="77">
        <f>SUM(D6:D50,D52:D66,D68:D124,D126:D163,D165:D191,D192:D206,D208:D231,D233:D258,D260:D263,D265:D336,D338,D340:D343,D345:D371,D373,D375:D384,D386:D387)</f>
        <v>1018991.009999999</v>
      </c>
    </row>
    <row r="6" spans="1:6">
      <c r="A6" s="34" t="s">
        <v>1120</v>
      </c>
      <c r="B6" s="27" t="s">
        <v>912</v>
      </c>
      <c r="C6" s="27"/>
      <c r="D6" s="41">
        <v>1950</v>
      </c>
      <c r="E6" s="56"/>
      <c r="F6" s="55"/>
    </row>
    <row r="7" spans="1:6">
      <c r="A7" s="34" t="s">
        <v>1121</v>
      </c>
      <c r="B7" s="27" t="s">
        <v>913</v>
      </c>
      <c r="C7" s="27"/>
      <c r="D7" s="41">
        <v>2859.99</v>
      </c>
      <c r="E7" s="55"/>
      <c r="F7" s="55"/>
    </row>
    <row r="8" spans="1:6">
      <c r="A8" s="34" t="s">
        <v>1122</v>
      </c>
      <c r="B8" s="27" t="s">
        <v>914</v>
      </c>
      <c r="C8" s="27"/>
      <c r="D8" s="41">
        <v>2399.0100000000002</v>
      </c>
      <c r="E8" s="55"/>
      <c r="F8" s="55"/>
    </row>
    <row r="9" spans="1:6">
      <c r="A9" s="34" t="s">
        <v>1123</v>
      </c>
      <c r="B9" s="27" t="s">
        <v>912</v>
      </c>
      <c r="C9" s="27"/>
      <c r="D9" s="41">
        <v>399</v>
      </c>
      <c r="E9" s="55"/>
      <c r="F9" s="55"/>
    </row>
    <row r="10" spans="1:6">
      <c r="A10" s="34" t="s">
        <v>1124</v>
      </c>
      <c r="B10" s="27" t="s">
        <v>915</v>
      </c>
      <c r="C10" s="27"/>
      <c r="D10" s="41">
        <v>2910</v>
      </c>
      <c r="E10" s="55"/>
      <c r="F10" s="55"/>
    </row>
    <row r="11" spans="1:6">
      <c r="A11" s="34" t="s">
        <v>1125</v>
      </c>
      <c r="B11" s="27" t="s">
        <v>916</v>
      </c>
      <c r="C11" s="27"/>
      <c r="D11" s="41">
        <v>490.77</v>
      </c>
      <c r="E11" s="55"/>
      <c r="F11" s="55"/>
    </row>
    <row r="12" spans="1:6">
      <c r="A12" s="34" t="s">
        <v>1126</v>
      </c>
      <c r="B12" s="27" t="s">
        <v>916</v>
      </c>
      <c r="C12" s="27"/>
      <c r="D12" s="41">
        <v>490.77</v>
      </c>
      <c r="E12" s="55"/>
      <c r="F12" s="55"/>
    </row>
    <row r="13" spans="1:6">
      <c r="A13" s="34" t="s">
        <v>1127</v>
      </c>
      <c r="B13" s="27" t="s">
        <v>914</v>
      </c>
      <c r="C13" s="27"/>
      <c r="D13" s="41">
        <v>2700</v>
      </c>
      <c r="E13" s="55"/>
      <c r="F13" s="55"/>
    </row>
    <row r="14" spans="1:6">
      <c r="A14" s="34" t="s">
        <v>1128</v>
      </c>
      <c r="B14" s="27" t="s">
        <v>917</v>
      </c>
      <c r="C14" s="27"/>
      <c r="D14" s="41">
        <v>1440</v>
      </c>
      <c r="E14" s="55"/>
      <c r="F14" s="55"/>
    </row>
    <row r="15" spans="1:6">
      <c r="A15" s="34" t="s">
        <v>1129</v>
      </c>
      <c r="B15" s="27" t="s">
        <v>917</v>
      </c>
      <c r="C15" s="27"/>
      <c r="D15" s="41">
        <v>1443.83</v>
      </c>
      <c r="E15" s="55"/>
      <c r="F15" s="55"/>
    </row>
    <row r="16" spans="1:6">
      <c r="A16" s="34" t="s">
        <v>1130</v>
      </c>
      <c r="B16" s="27" t="s">
        <v>918</v>
      </c>
      <c r="C16" s="27"/>
      <c r="D16" s="41">
        <v>2860</v>
      </c>
      <c r="E16" s="55"/>
      <c r="F16" s="55"/>
    </row>
    <row r="17" spans="1:6">
      <c r="A17" s="34" t="s">
        <v>1131</v>
      </c>
      <c r="B17" s="27" t="s">
        <v>912</v>
      </c>
      <c r="C17" s="27"/>
      <c r="D17" s="41">
        <v>2950</v>
      </c>
      <c r="E17" s="55"/>
      <c r="F17" s="55"/>
    </row>
    <row r="18" spans="1:6">
      <c r="A18" s="34" t="s">
        <v>1132</v>
      </c>
      <c r="B18" s="27" t="s">
        <v>914</v>
      </c>
      <c r="C18" s="27"/>
      <c r="D18" s="41">
        <v>3238.8</v>
      </c>
      <c r="E18" s="55"/>
      <c r="F18" s="55"/>
    </row>
    <row r="19" spans="1:6">
      <c r="A19" s="34" t="s">
        <v>1133</v>
      </c>
      <c r="B19" s="27" t="s">
        <v>919</v>
      </c>
      <c r="C19" s="27"/>
      <c r="D19" s="41">
        <v>5100</v>
      </c>
      <c r="E19" s="55"/>
      <c r="F19" s="55"/>
    </row>
    <row r="20" spans="1:6">
      <c r="A20" s="34" t="s">
        <v>1134</v>
      </c>
      <c r="B20" s="27" t="s">
        <v>920</v>
      </c>
      <c r="C20" s="27"/>
      <c r="D20" s="41">
        <v>3500</v>
      </c>
      <c r="E20" s="55"/>
      <c r="F20" s="55"/>
    </row>
    <row r="21" spans="1:6">
      <c r="A21" s="34" t="s">
        <v>1135</v>
      </c>
      <c r="B21" s="27" t="s">
        <v>921</v>
      </c>
      <c r="C21" s="27"/>
      <c r="D21" s="41">
        <v>3989.99</v>
      </c>
      <c r="E21" s="55"/>
      <c r="F21" s="55"/>
    </row>
    <row r="22" spans="1:6">
      <c r="A22" s="34" t="s">
        <v>1136</v>
      </c>
      <c r="B22" s="27" t="s">
        <v>922</v>
      </c>
      <c r="C22" s="27"/>
      <c r="D22" s="41">
        <v>1077.48</v>
      </c>
      <c r="E22" s="55"/>
      <c r="F22" s="55"/>
    </row>
    <row r="23" spans="1:6">
      <c r="A23" s="34" t="s">
        <v>1137</v>
      </c>
      <c r="B23" s="27" t="s">
        <v>922</v>
      </c>
      <c r="C23" s="27"/>
      <c r="D23" s="41">
        <v>4040.55</v>
      </c>
      <c r="E23" s="55"/>
      <c r="F23" s="55"/>
    </row>
    <row r="24" spans="1:6">
      <c r="A24" s="34" t="s">
        <v>1138</v>
      </c>
      <c r="B24" s="27" t="s">
        <v>923</v>
      </c>
      <c r="C24" s="27"/>
      <c r="D24" s="41">
        <v>3206.21</v>
      </c>
      <c r="E24" s="55"/>
      <c r="F24" s="55"/>
    </row>
    <row r="25" spans="1:6">
      <c r="A25" s="34" t="s">
        <v>1139</v>
      </c>
      <c r="B25" s="27" t="s">
        <v>924</v>
      </c>
      <c r="C25" s="27"/>
      <c r="D25" s="41">
        <v>3013.5</v>
      </c>
      <c r="E25" s="55"/>
      <c r="F25" s="55"/>
    </row>
    <row r="26" spans="1:6">
      <c r="A26" s="34" t="s">
        <v>1140</v>
      </c>
      <c r="B26" s="27" t="s">
        <v>924</v>
      </c>
      <c r="C26" s="27"/>
      <c r="D26" s="41">
        <v>3013.5</v>
      </c>
      <c r="E26" s="55"/>
      <c r="F26" s="55"/>
    </row>
    <row r="27" spans="1:6">
      <c r="A27" s="34" t="s">
        <v>1141</v>
      </c>
      <c r="B27" s="27" t="s">
        <v>924</v>
      </c>
      <c r="C27" s="27"/>
      <c r="D27" s="41">
        <v>3013.5</v>
      </c>
      <c r="E27" s="55"/>
      <c r="F27" s="55"/>
    </row>
    <row r="28" spans="1:6">
      <c r="A28" s="34" t="s">
        <v>1142</v>
      </c>
      <c r="B28" s="27" t="s">
        <v>924</v>
      </c>
      <c r="C28" s="27"/>
      <c r="D28" s="41">
        <v>3013.5</v>
      </c>
      <c r="E28" s="55"/>
      <c r="F28" s="55"/>
    </row>
    <row r="29" spans="1:6">
      <c r="A29" s="34" t="s">
        <v>1143</v>
      </c>
      <c r="B29" s="27" t="s">
        <v>924</v>
      </c>
      <c r="C29" s="27"/>
      <c r="D29" s="41">
        <v>3013.5</v>
      </c>
      <c r="E29" s="55"/>
      <c r="F29" s="55"/>
    </row>
    <row r="30" spans="1:6">
      <c r="A30" s="34" t="s">
        <v>1144</v>
      </c>
      <c r="B30" s="27" t="s">
        <v>924</v>
      </c>
      <c r="C30" s="27"/>
      <c r="D30" s="41">
        <v>3013.5</v>
      </c>
      <c r="E30" s="55"/>
      <c r="F30" s="55"/>
    </row>
    <row r="31" spans="1:6">
      <c r="A31" s="34" t="s">
        <v>1145</v>
      </c>
      <c r="B31" s="27" t="s">
        <v>924</v>
      </c>
      <c r="C31" s="27"/>
      <c r="D31" s="41">
        <v>3013.5</v>
      </c>
      <c r="E31" s="55"/>
      <c r="F31" s="55"/>
    </row>
    <row r="32" spans="1:6">
      <c r="A32" s="34" t="s">
        <v>1146</v>
      </c>
      <c r="B32" s="27" t="s">
        <v>924</v>
      </c>
      <c r="C32" s="27"/>
      <c r="D32" s="41">
        <v>3013.5</v>
      </c>
      <c r="E32" s="55"/>
      <c r="F32" s="55"/>
    </row>
    <row r="33" spans="1:6">
      <c r="A33" s="34" t="s">
        <v>1147</v>
      </c>
      <c r="B33" s="27" t="s">
        <v>924</v>
      </c>
      <c r="C33" s="27"/>
      <c r="D33" s="41">
        <v>3013.5</v>
      </c>
      <c r="E33" s="55"/>
      <c r="F33" s="55"/>
    </row>
    <row r="34" spans="1:6">
      <c r="A34" s="34" t="s">
        <v>1148</v>
      </c>
      <c r="B34" s="27" t="s">
        <v>924</v>
      </c>
      <c r="C34" s="27"/>
      <c r="D34" s="41">
        <v>3013.5</v>
      </c>
      <c r="E34" s="55"/>
      <c r="F34" s="55"/>
    </row>
    <row r="35" spans="1:6">
      <c r="A35" s="34" t="s">
        <v>1149</v>
      </c>
      <c r="B35" s="27" t="s">
        <v>925</v>
      </c>
      <c r="C35" s="27"/>
      <c r="D35" s="41">
        <v>1550</v>
      </c>
      <c r="E35" s="55"/>
      <c r="F35" s="55"/>
    </row>
    <row r="36" spans="1:6">
      <c r="A36" s="34" t="s">
        <v>1150</v>
      </c>
      <c r="B36" s="27" t="s">
        <v>926</v>
      </c>
      <c r="C36" s="27"/>
      <c r="D36" s="41">
        <v>1200</v>
      </c>
      <c r="E36" s="55"/>
      <c r="F36" s="55"/>
    </row>
    <row r="37" spans="1:6">
      <c r="A37" s="34" t="s">
        <v>1151</v>
      </c>
      <c r="B37" s="27" t="s">
        <v>927</v>
      </c>
      <c r="C37" s="27"/>
      <c r="D37" s="41">
        <v>449.99</v>
      </c>
      <c r="E37" s="55"/>
      <c r="F37" s="55"/>
    </row>
    <row r="38" spans="1:6">
      <c r="A38" s="34" t="s">
        <v>1152</v>
      </c>
      <c r="B38" s="27" t="s">
        <v>928</v>
      </c>
      <c r="C38" s="27"/>
      <c r="D38" s="41">
        <v>390</v>
      </c>
      <c r="E38" s="55"/>
      <c r="F38" s="55"/>
    </row>
    <row r="39" spans="1:6">
      <c r="A39" s="34" t="s">
        <v>1153</v>
      </c>
      <c r="B39" s="27" t="s">
        <v>929</v>
      </c>
      <c r="C39" s="27"/>
      <c r="D39" s="41">
        <v>275</v>
      </c>
      <c r="E39" s="55"/>
      <c r="F39" s="55"/>
    </row>
    <row r="40" spans="1:6">
      <c r="A40" s="34" t="s">
        <v>1154</v>
      </c>
      <c r="B40" s="27" t="s">
        <v>930</v>
      </c>
      <c r="C40" s="27"/>
      <c r="D40" s="41">
        <v>5297.69</v>
      </c>
      <c r="E40" s="55"/>
      <c r="F40" s="55"/>
    </row>
    <row r="41" spans="1:6">
      <c r="A41" s="34" t="s">
        <v>1155</v>
      </c>
      <c r="B41" s="27" t="s">
        <v>931</v>
      </c>
      <c r="C41" s="27"/>
      <c r="D41" s="41">
        <v>2418</v>
      </c>
      <c r="E41" s="55"/>
      <c r="F41" s="55"/>
    </row>
    <row r="42" spans="1:6">
      <c r="A42" s="34" t="s">
        <v>1156</v>
      </c>
      <c r="B42" s="27" t="s">
        <v>932</v>
      </c>
      <c r="C42" s="27"/>
      <c r="D42" s="41">
        <v>2095.2399999999998</v>
      </c>
      <c r="E42" s="55"/>
      <c r="F42" s="55"/>
    </row>
    <row r="43" spans="1:6">
      <c r="A43" s="34" t="s">
        <v>1157</v>
      </c>
      <c r="B43" s="27" t="s">
        <v>933</v>
      </c>
      <c r="C43" s="27"/>
      <c r="D43" s="41">
        <v>219</v>
      </c>
      <c r="E43" s="55"/>
      <c r="F43" s="55"/>
    </row>
    <row r="44" spans="1:6" ht="25.5">
      <c r="A44" s="34" t="s">
        <v>1158</v>
      </c>
      <c r="B44" s="32" t="s">
        <v>934</v>
      </c>
      <c r="C44" s="27"/>
      <c r="D44" s="41">
        <v>12933.25</v>
      </c>
      <c r="E44" s="55"/>
      <c r="F44" s="55"/>
    </row>
    <row r="45" spans="1:6" ht="25.5">
      <c r="A45" s="34" t="s">
        <v>1159</v>
      </c>
      <c r="B45" s="32" t="s">
        <v>935</v>
      </c>
      <c r="C45" s="29"/>
      <c r="D45" s="41">
        <v>11708.37</v>
      </c>
      <c r="E45" s="55"/>
      <c r="F45" s="55"/>
    </row>
    <row r="46" spans="1:6">
      <c r="A46" s="34" t="s">
        <v>1160</v>
      </c>
      <c r="B46" s="28" t="s">
        <v>936</v>
      </c>
      <c r="C46" s="29"/>
      <c r="D46" s="40">
        <v>367.77</v>
      </c>
      <c r="E46" s="55"/>
      <c r="F46" s="55"/>
    </row>
    <row r="47" spans="1:6">
      <c r="A47" s="34" t="s">
        <v>1161</v>
      </c>
      <c r="B47" s="28" t="s">
        <v>937</v>
      </c>
      <c r="C47" s="29"/>
      <c r="D47" s="40">
        <v>367.77</v>
      </c>
      <c r="E47" s="55"/>
      <c r="F47" s="55"/>
    </row>
    <row r="48" spans="1:6" ht="25.5">
      <c r="A48" s="34" t="s">
        <v>1162</v>
      </c>
      <c r="B48" s="28" t="s">
        <v>938</v>
      </c>
      <c r="C48" s="29"/>
      <c r="D48" s="40">
        <v>249.69</v>
      </c>
      <c r="E48" s="55"/>
      <c r="F48" s="55"/>
    </row>
    <row r="49" spans="1:6">
      <c r="A49" s="34" t="s">
        <v>1163</v>
      </c>
      <c r="B49" s="28" t="s">
        <v>939</v>
      </c>
      <c r="C49" s="29"/>
      <c r="D49" s="40">
        <v>244.77</v>
      </c>
      <c r="E49" s="55"/>
      <c r="F49" s="55"/>
    </row>
    <row r="50" spans="1:6" ht="25.5">
      <c r="A50" s="34" t="s">
        <v>1164</v>
      </c>
      <c r="B50" s="28" t="s">
        <v>940</v>
      </c>
      <c r="C50" s="29"/>
      <c r="D50" s="40">
        <v>367.77</v>
      </c>
      <c r="E50" s="55"/>
      <c r="F50" s="55"/>
    </row>
    <row r="51" spans="1:6" ht="25.5" customHeight="1">
      <c r="A51" s="42"/>
      <c r="B51" s="286" t="s">
        <v>22</v>
      </c>
      <c r="C51" s="286"/>
      <c r="D51" s="286"/>
      <c r="E51" s="55"/>
      <c r="F51" s="55"/>
    </row>
    <row r="52" spans="1:6">
      <c r="A52" s="34" t="s">
        <v>1165</v>
      </c>
      <c r="B52" s="35" t="s">
        <v>1077</v>
      </c>
      <c r="C52" s="36">
        <v>2015</v>
      </c>
      <c r="D52" s="40">
        <v>1980</v>
      </c>
      <c r="E52" s="55"/>
      <c r="F52" s="55"/>
    </row>
    <row r="53" spans="1:6">
      <c r="A53" s="34" t="s">
        <v>1166</v>
      </c>
      <c r="B53" s="35" t="s">
        <v>1078</v>
      </c>
      <c r="C53" s="36">
        <v>2016</v>
      </c>
      <c r="D53" s="40">
        <v>1630</v>
      </c>
      <c r="E53" s="55"/>
      <c r="F53" s="55"/>
    </row>
    <row r="54" spans="1:6">
      <c r="A54" s="34" t="s">
        <v>1167</v>
      </c>
      <c r="B54" s="35" t="s">
        <v>1077</v>
      </c>
      <c r="C54" s="36">
        <v>2016</v>
      </c>
      <c r="D54" s="40">
        <v>1539</v>
      </c>
      <c r="E54" s="55"/>
      <c r="F54" s="55"/>
    </row>
    <row r="55" spans="1:6">
      <c r="A55" s="34" t="s">
        <v>1168</v>
      </c>
      <c r="B55" s="35" t="s">
        <v>209</v>
      </c>
      <c r="C55" s="36">
        <v>2015</v>
      </c>
      <c r="D55" s="40">
        <v>472</v>
      </c>
      <c r="E55" s="55"/>
      <c r="F55" s="55"/>
    </row>
    <row r="56" spans="1:6">
      <c r="A56" s="34" t="s">
        <v>1169</v>
      </c>
      <c r="B56" s="35" t="s">
        <v>1079</v>
      </c>
      <c r="C56" s="36">
        <v>2015</v>
      </c>
      <c r="D56" s="40">
        <v>184.5</v>
      </c>
      <c r="E56" s="55"/>
      <c r="F56" s="55"/>
    </row>
    <row r="57" spans="1:6" ht="25.5">
      <c r="A57" s="34" t="s">
        <v>1170</v>
      </c>
      <c r="B57" s="35" t="s">
        <v>1080</v>
      </c>
      <c r="C57" s="36">
        <v>2019</v>
      </c>
      <c r="D57" s="40">
        <v>379.99</v>
      </c>
      <c r="E57" s="55"/>
      <c r="F57" s="55"/>
    </row>
    <row r="58" spans="1:6">
      <c r="A58" s="34" t="s">
        <v>1171</v>
      </c>
      <c r="B58" s="35" t="s">
        <v>1081</v>
      </c>
      <c r="C58" s="36"/>
      <c r="D58" s="40">
        <v>2500</v>
      </c>
      <c r="E58" s="55"/>
      <c r="F58" s="55"/>
    </row>
    <row r="59" spans="1:6">
      <c r="A59" s="34" t="s">
        <v>1172</v>
      </c>
      <c r="B59" s="35" t="s">
        <v>489</v>
      </c>
      <c r="C59" s="36"/>
      <c r="D59" s="40">
        <v>9000</v>
      </c>
      <c r="E59" s="55"/>
      <c r="F59" s="55"/>
    </row>
    <row r="60" spans="1:6">
      <c r="A60" s="34" t="s">
        <v>1173</v>
      </c>
      <c r="B60" s="35" t="s">
        <v>1081</v>
      </c>
      <c r="C60" s="36"/>
      <c r="D60" s="40">
        <v>9996</v>
      </c>
      <c r="E60" s="55"/>
      <c r="F60" s="55"/>
    </row>
    <row r="61" spans="1:6">
      <c r="A61" s="34" t="s">
        <v>1174</v>
      </c>
      <c r="B61" s="35" t="s">
        <v>271</v>
      </c>
      <c r="C61" s="36"/>
      <c r="D61" s="40">
        <v>1500</v>
      </c>
      <c r="E61" s="55"/>
      <c r="F61" s="55"/>
    </row>
    <row r="62" spans="1:6">
      <c r="A62" s="34" t="s">
        <v>1175</v>
      </c>
      <c r="B62" s="35" t="s">
        <v>1082</v>
      </c>
      <c r="C62" s="36"/>
      <c r="D62" s="40">
        <v>799.98</v>
      </c>
      <c r="E62" s="55"/>
      <c r="F62" s="55"/>
    </row>
    <row r="63" spans="1:6">
      <c r="A63" s="34" t="s">
        <v>1176</v>
      </c>
      <c r="B63" s="35" t="s">
        <v>1081</v>
      </c>
      <c r="C63" s="36"/>
      <c r="D63" s="40">
        <v>11810</v>
      </c>
      <c r="E63" s="55"/>
      <c r="F63" s="55"/>
    </row>
    <row r="64" spans="1:6">
      <c r="A64" s="34" t="s">
        <v>1177</v>
      </c>
      <c r="B64" s="35" t="s">
        <v>1083</v>
      </c>
      <c r="C64" s="36"/>
      <c r="D64" s="40">
        <v>14000</v>
      </c>
      <c r="E64" s="55"/>
      <c r="F64" s="55"/>
    </row>
    <row r="65" spans="1:6">
      <c r="A65" s="34" t="s">
        <v>1178</v>
      </c>
      <c r="B65" s="35" t="s">
        <v>1084</v>
      </c>
      <c r="C65" s="36"/>
      <c r="D65" s="40">
        <v>14410</v>
      </c>
      <c r="E65" s="55"/>
      <c r="F65" s="55"/>
    </row>
    <row r="66" spans="1:6">
      <c r="A66" s="34" t="s">
        <v>1179</v>
      </c>
      <c r="B66" s="35" t="s">
        <v>185</v>
      </c>
      <c r="C66" s="36"/>
      <c r="D66" s="40">
        <v>3894.79</v>
      </c>
      <c r="E66" s="55"/>
      <c r="F66" s="55"/>
    </row>
    <row r="67" spans="1:6" ht="15" customHeight="1">
      <c r="A67" s="42"/>
      <c r="B67" s="285" t="s">
        <v>14</v>
      </c>
      <c r="C67" s="285"/>
      <c r="D67" s="285"/>
      <c r="E67" s="55"/>
      <c r="F67" s="55"/>
    </row>
    <row r="68" spans="1:6" ht="30" customHeight="1">
      <c r="A68" s="34" t="s">
        <v>1180</v>
      </c>
      <c r="B68" s="43" t="s">
        <v>138</v>
      </c>
      <c r="C68" s="44"/>
      <c r="D68" s="45">
        <v>380</v>
      </c>
      <c r="E68" s="55"/>
      <c r="F68" s="55"/>
    </row>
    <row r="69" spans="1:6" ht="30" customHeight="1">
      <c r="A69" s="34" t="s">
        <v>1181</v>
      </c>
      <c r="B69" s="43" t="s">
        <v>139</v>
      </c>
      <c r="C69" s="44"/>
      <c r="D69" s="45">
        <v>350</v>
      </c>
      <c r="E69" s="55"/>
      <c r="F69" s="55"/>
    </row>
    <row r="70" spans="1:6" ht="18.75" customHeight="1">
      <c r="A70" s="34" t="s">
        <v>1182</v>
      </c>
      <c r="B70" s="43" t="s">
        <v>140</v>
      </c>
      <c r="C70" s="44"/>
      <c r="D70" s="45">
        <v>498</v>
      </c>
      <c r="E70" s="55"/>
      <c r="F70" s="55"/>
    </row>
    <row r="71" spans="1:6" ht="24.75" customHeight="1">
      <c r="A71" s="34" t="s">
        <v>1183</v>
      </c>
      <c r="B71" s="43" t="s">
        <v>141</v>
      </c>
      <c r="C71" s="44"/>
      <c r="D71" s="46" t="s">
        <v>142</v>
      </c>
      <c r="E71" s="55"/>
      <c r="F71" s="55"/>
    </row>
    <row r="72" spans="1:6">
      <c r="A72" s="34" t="s">
        <v>1184</v>
      </c>
      <c r="B72" s="43" t="s">
        <v>143</v>
      </c>
      <c r="C72" s="44"/>
      <c r="D72" s="45">
        <v>173.43</v>
      </c>
      <c r="E72" s="55"/>
      <c r="F72" s="55"/>
    </row>
    <row r="73" spans="1:6">
      <c r="A73" s="34" t="s">
        <v>1185</v>
      </c>
      <c r="B73" s="43" t="s">
        <v>144</v>
      </c>
      <c r="C73" s="44"/>
      <c r="D73" s="45">
        <v>292.74</v>
      </c>
      <c r="E73" s="55"/>
      <c r="F73" s="55"/>
    </row>
    <row r="74" spans="1:6">
      <c r="A74" s="34" t="s">
        <v>1186</v>
      </c>
      <c r="B74" s="43" t="s">
        <v>145</v>
      </c>
      <c r="C74" s="44"/>
      <c r="D74" s="45">
        <v>2820</v>
      </c>
      <c r="E74" s="55"/>
      <c r="F74" s="55"/>
    </row>
    <row r="75" spans="1:6">
      <c r="A75" s="34" t="s">
        <v>1187</v>
      </c>
      <c r="B75" s="43" t="s">
        <v>146</v>
      </c>
      <c r="C75" s="44"/>
      <c r="D75" s="45">
        <v>2030</v>
      </c>
      <c r="E75" s="55"/>
      <c r="F75" s="55"/>
    </row>
    <row r="76" spans="1:6">
      <c r="A76" s="34" t="s">
        <v>1188</v>
      </c>
      <c r="B76" s="43" t="s">
        <v>146</v>
      </c>
      <c r="C76" s="44"/>
      <c r="D76" s="45">
        <v>2030</v>
      </c>
      <c r="E76" s="55"/>
      <c r="F76" s="55"/>
    </row>
    <row r="77" spans="1:6">
      <c r="A77" s="34" t="s">
        <v>1189</v>
      </c>
      <c r="B77" s="43" t="s">
        <v>147</v>
      </c>
      <c r="C77" s="44"/>
      <c r="D77" s="45">
        <v>349</v>
      </c>
      <c r="E77" s="55"/>
      <c r="F77" s="55"/>
    </row>
    <row r="78" spans="1:6">
      <c r="A78" s="34" t="s">
        <v>1190</v>
      </c>
      <c r="B78" s="43" t="s">
        <v>148</v>
      </c>
      <c r="C78" s="44"/>
      <c r="D78" s="45">
        <v>165</v>
      </c>
      <c r="E78" s="55"/>
      <c r="F78" s="55"/>
    </row>
    <row r="79" spans="1:6">
      <c r="A79" s="34" t="s">
        <v>1191</v>
      </c>
      <c r="B79" s="43" t="s">
        <v>147</v>
      </c>
      <c r="C79" s="44"/>
      <c r="D79" s="45">
        <v>349</v>
      </c>
      <c r="E79" s="55"/>
      <c r="F79" s="55"/>
    </row>
    <row r="80" spans="1:6">
      <c r="A80" s="34" t="s">
        <v>1192</v>
      </c>
      <c r="B80" s="43" t="s">
        <v>149</v>
      </c>
      <c r="C80" s="44"/>
      <c r="D80" s="45">
        <v>3382.5</v>
      </c>
      <c r="E80" s="55"/>
      <c r="F80" s="55"/>
    </row>
    <row r="81" spans="1:6">
      <c r="A81" s="34" t="s">
        <v>1193</v>
      </c>
      <c r="B81" s="43" t="s">
        <v>150</v>
      </c>
      <c r="C81" s="44">
        <v>2015</v>
      </c>
      <c r="D81" s="45">
        <v>472</v>
      </c>
      <c r="E81" s="55"/>
      <c r="F81" s="55"/>
    </row>
    <row r="82" spans="1:6">
      <c r="A82" s="34" t="s">
        <v>1194</v>
      </c>
      <c r="B82" s="43" t="s">
        <v>151</v>
      </c>
      <c r="C82" s="44">
        <v>2015</v>
      </c>
      <c r="D82" s="45">
        <v>436.65</v>
      </c>
      <c r="E82" s="55"/>
      <c r="F82" s="55"/>
    </row>
    <row r="83" spans="1:6">
      <c r="A83" s="34" t="s">
        <v>1195</v>
      </c>
      <c r="B83" s="43" t="s">
        <v>146</v>
      </c>
      <c r="C83" s="44">
        <v>2015</v>
      </c>
      <c r="D83" s="45">
        <v>1774.28</v>
      </c>
      <c r="E83" s="55"/>
      <c r="F83" s="55"/>
    </row>
    <row r="84" spans="1:6">
      <c r="A84" s="34" t="s">
        <v>1196</v>
      </c>
      <c r="B84" s="43" t="s">
        <v>152</v>
      </c>
      <c r="C84" s="44">
        <v>2015</v>
      </c>
      <c r="D84" s="45">
        <v>175.28</v>
      </c>
      <c r="E84" s="55"/>
      <c r="F84" s="55"/>
    </row>
    <row r="85" spans="1:6">
      <c r="A85" s="34" t="s">
        <v>1197</v>
      </c>
      <c r="B85" s="43" t="s">
        <v>153</v>
      </c>
      <c r="C85" s="44"/>
      <c r="D85" s="45">
        <v>195</v>
      </c>
      <c r="E85" s="55"/>
      <c r="F85" s="55"/>
    </row>
    <row r="86" spans="1:6">
      <c r="A86" s="34" t="s">
        <v>1198</v>
      </c>
      <c r="B86" s="43" t="s">
        <v>154</v>
      </c>
      <c r="C86" s="44"/>
      <c r="D86" s="45">
        <v>230</v>
      </c>
      <c r="E86" s="55"/>
      <c r="F86" s="55"/>
    </row>
    <row r="87" spans="1:6">
      <c r="A87" s="34" t="s">
        <v>1199</v>
      </c>
      <c r="B87" s="43" t="s">
        <v>155</v>
      </c>
      <c r="C87" s="44"/>
      <c r="D87" s="45">
        <v>279.99</v>
      </c>
      <c r="E87" s="55"/>
      <c r="F87" s="55"/>
    </row>
    <row r="88" spans="1:6">
      <c r="A88" s="34" t="s">
        <v>1200</v>
      </c>
      <c r="B88" s="43" t="s">
        <v>156</v>
      </c>
      <c r="C88" s="44">
        <v>2020</v>
      </c>
      <c r="D88" s="45">
        <v>2560</v>
      </c>
      <c r="E88" s="55"/>
      <c r="F88" s="55"/>
    </row>
    <row r="89" spans="1:6">
      <c r="A89" s="34" t="s">
        <v>1201</v>
      </c>
      <c r="B89" s="43" t="s">
        <v>157</v>
      </c>
      <c r="C89" s="44">
        <v>2020</v>
      </c>
      <c r="D89" s="45">
        <v>2055</v>
      </c>
      <c r="E89" s="55"/>
      <c r="F89" s="55"/>
    </row>
    <row r="90" spans="1:6">
      <c r="A90" s="34" t="s">
        <v>1202</v>
      </c>
      <c r="B90" s="43" t="s">
        <v>158</v>
      </c>
      <c r="C90" s="44">
        <v>2020</v>
      </c>
      <c r="D90" s="45">
        <v>1920</v>
      </c>
      <c r="E90" s="55"/>
      <c r="F90" s="55"/>
    </row>
    <row r="91" spans="1:6">
      <c r="A91" s="34" t="s">
        <v>1203</v>
      </c>
      <c r="B91" s="43" t="s">
        <v>159</v>
      </c>
      <c r="C91" s="44">
        <v>2020</v>
      </c>
      <c r="D91" s="45">
        <v>9996</v>
      </c>
      <c r="E91" s="55"/>
      <c r="F91" s="55"/>
    </row>
    <row r="92" spans="1:6">
      <c r="A92" s="34" t="s">
        <v>1204</v>
      </c>
      <c r="B92" s="43" t="s">
        <v>160</v>
      </c>
      <c r="C92" s="44">
        <v>2020</v>
      </c>
      <c r="D92" s="45">
        <v>3540.58</v>
      </c>
      <c r="E92" s="55"/>
      <c r="F92" s="55"/>
    </row>
    <row r="93" spans="1:6">
      <c r="A93" s="34" t="s">
        <v>1205</v>
      </c>
      <c r="B93" s="43" t="s">
        <v>161</v>
      </c>
      <c r="C93" s="44"/>
      <c r="D93" s="45">
        <v>190</v>
      </c>
      <c r="E93" s="55"/>
      <c r="F93" s="55"/>
    </row>
    <row r="94" spans="1:6">
      <c r="A94" s="34" t="s">
        <v>1206</v>
      </c>
      <c r="B94" s="43" t="s">
        <v>162</v>
      </c>
      <c r="C94" s="44"/>
      <c r="D94" s="45">
        <v>1415.5</v>
      </c>
      <c r="E94" s="55"/>
      <c r="F94" s="55"/>
    </row>
    <row r="95" spans="1:6">
      <c r="A95" s="34" t="s">
        <v>1207</v>
      </c>
      <c r="B95" s="43" t="s">
        <v>163</v>
      </c>
      <c r="C95" s="44"/>
      <c r="D95" s="45">
        <v>94.58</v>
      </c>
      <c r="E95" s="55"/>
      <c r="F95" s="55"/>
    </row>
    <row r="96" spans="1:6">
      <c r="A96" s="34" t="s">
        <v>1208</v>
      </c>
      <c r="B96" s="43" t="s">
        <v>164</v>
      </c>
      <c r="C96" s="44"/>
      <c r="D96" s="45">
        <v>9451.32</v>
      </c>
      <c r="E96" s="55"/>
      <c r="F96" s="55"/>
    </row>
    <row r="97" spans="1:6">
      <c r="A97" s="34" t="s">
        <v>1209</v>
      </c>
      <c r="B97" s="43" t="s">
        <v>165</v>
      </c>
      <c r="C97" s="44"/>
      <c r="D97" s="45">
        <v>94.06</v>
      </c>
      <c r="E97" s="55"/>
      <c r="F97" s="55"/>
    </row>
    <row r="98" spans="1:6">
      <c r="A98" s="34" t="s">
        <v>1210</v>
      </c>
      <c r="B98" s="43" t="s">
        <v>166</v>
      </c>
      <c r="C98" s="44">
        <v>2020</v>
      </c>
      <c r="D98" s="45">
        <v>24261.75</v>
      </c>
      <c r="E98" s="55"/>
      <c r="F98" s="55"/>
    </row>
    <row r="99" spans="1:6">
      <c r="A99" s="34" t="s">
        <v>1211</v>
      </c>
      <c r="B99" s="43" t="s">
        <v>167</v>
      </c>
      <c r="C99" s="44"/>
      <c r="D99" s="45">
        <v>179.99</v>
      </c>
      <c r="E99" s="55"/>
      <c r="F99" s="55"/>
    </row>
    <row r="100" spans="1:6">
      <c r="A100" s="34" t="s">
        <v>1212</v>
      </c>
      <c r="B100" s="43" t="s">
        <v>168</v>
      </c>
      <c r="C100" s="44">
        <v>2022</v>
      </c>
      <c r="D100" s="45">
        <v>3399.9</v>
      </c>
      <c r="E100" s="55"/>
      <c r="F100" s="55"/>
    </row>
    <row r="101" spans="1:6">
      <c r="A101" s="34" t="s">
        <v>1213</v>
      </c>
      <c r="B101" s="43" t="s">
        <v>169</v>
      </c>
      <c r="C101" s="44">
        <v>2022</v>
      </c>
      <c r="D101" s="45">
        <v>688.29</v>
      </c>
      <c r="E101" s="55"/>
      <c r="F101" s="55"/>
    </row>
    <row r="102" spans="1:6">
      <c r="A102" s="34" t="s">
        <v>1214</v>
      </c>
      <c r="B102" s="43" t="s">
        <v>170</v>
      </c>
      <c r="C102" s="44">
        <v>2022</v>
      </c>
      <c r="D102" s="45">
        <v>399.9</v>
      </c>
      <c r="E102" s="55"/>
      <c r="F102" s="55"/>
    </row>
    <row r="103" spans="1:6">
      <c r="A103" s="34" t="s">
        <v>1215</v>
      </c>
      <c r="B103" s="43" t="s">
        <v>171</v>
      </c>
      <c r="C103" s="44">
        <v>2022</v>
      </c>
      <c r="D103" s="45">
        <v>2261.75</v>
      </c>
      <c r="E103" s="55"/>
      <c r="F103" s="55"/>
    </row>
    <row r="104" spans="1:6">
      <c r="A104" s="34" t="s">
        <v>1216</v>
      </c>
      <c r="B104" s="43" t="s">
        <v>172</v>
      </c>
      <c r="C104" s="44">
        <v>2022</v>
      </c>
      <c r="D104" s="45">
        <v>1270</v>
      </c>
      <c r="E104" s="55"/>
      <c r="F104" s="55"/>
    </row>
    <row r="105" spans="1:6">
      <c r="A105" s="34" t="s">
        <v>1217</v>
      </c>
      <c r="B105" s="43" t="s">
        <v>173</v>
      </c>
      <c r="C105" s="44">
        <v>2022</v>
      </c>
      <c r="D105" s="45">
        <v>2251.8200000000002</v>
      </c>
      <c r="E105" s="55"/>
      <c r="F105" s="55"/>
    </row>
    <row r="106" spans="1:6">
      <c r="A106" s="34" t="s">
        <v>1218</v>
      </c>
      <c r="B106" s="43" t="s">
        <v>174</v>
      </c>
      <c r="C106" s="44">
        <v>2022</v>
      </c>
      <c r="D106" s="45">
        <v>8654.15</v>
      </c>
      <c r="E106" s="55"/>
      <c r="F106" s="55"/>
    </row>
    <row r="107" spans="1:6">
      <c r="A107" s="34" t="s">
        <v>1219</v>
      </c>
      <c r="B107" s="43" t="s">
        <v>175</v>
      </c>
      <c r="C107" s="44">
        <v>2022</v>
      </c>
      <c r="D107" s="45">
        <v>1376.66</v>
      </c>
      <c r="E107" s="55"/>
      <c r="F107" s="55"/>
    </row>
    <row r="108" spans="1:6">
      <c r="A108" s="34" t="s">
        <v>1220</v>
      </c>
      <c r="B108" s="43" t="s">
        <v>176</v>
      </c>
      <c r="C108" s="44">
        <v>2022</v>
      </c>
      <c r="D108" s="45">
        <v>799.9</v>
      </c>
      <c r="E108" s="55"/>
      <c r="F108" s="55"/>
    </row>
    <row r="109" spans="1:6">
      <c r="A109" s="34" t="s">
        <v>1221</v>
      </c>
      <c r="B109" s="43" t="s">
        <v>177</v>
      </c>
      <c r="C109" s="44">
        <v>2022</v>
      </c>
      <c r="D109" s="45">
        <v>255.99</v>
      </c>
      <c r="E109" s="55"/>
      <c r="F109" s="55"/>
    </row>
    <row r="110" spans="1:6">
      <c r="A110" s="34" t="s">
        <v>1222</v>
      </c>
      <c r="B110" s="43" t="s">
        <v>178</v>
      </c>
      <c r="C110" s="44">
        <v>2022</v>
      </c>
      <c r="D110" s="45">
        <v>2808.52</v>
      </c>
      <c r="E110" s="55"/>
      <c r="F110" s="55"/>
    </row>
    <row r="111" spans="1:6">
      <c r="A111" s="34" t="s">
        <v>1223</v>
      </c>
      <c r="B111" s="43" t="s">
        <v>179</v>
      </c>
      <c r="C111" s="44">
        <v>2022</v>
      </c>
      <c r="D111" s="45">
        <v>3500</v>
      </c>
      <c r="E111" s="55"/>
      <c r="F111" s="55"/>
    </row>
    <row r="112" spans="1:6">
      <c r="A112" s="34" t="s">
        <v>1224</v>
      </c>
      <c r="B112" s="43" t="s">
        <v>180</v>
      </c>
      <c r="C112" s="44"/>
      <c r="D112" s="45">
        <v>429.99</v>
      </c>
      <c r="E112" s="55"/>
      <c r="F112" s="55"/>
    </row>
    <row r="113" spans="1:6">
      <c r="A113" s="34" t="s">
        <v>1225</v>
      </c>
      <c r="B113" s="43" t="s">
        <v>181</v>
      </c>
      <c r="C113" s="44"/>
      <c r="D113" s="45">
        <v>159.99</v>
      </c>
      <c r="E113" s="55"/>
      <c r="F113" s="55"/>
    </row>
    <row r="114" spans="1:6">
      <c r="A114" s="34" t="s">
        <v>1226</v>
      </c>
      <c r="B114" s="43" t="s">
        <v>182</v>
      </c>
      <c r="C114" s="44"/>
      <c r="D114" s="45">
        <v>555.99</v>
      </c>
      <c r="E114" s="55"/>
      <c r="F114" s="55"/>
    </row>
    <row r="115" spans="1:6">
      <c r="A115" s="34" t="s">
        <v>1227</v>
      </c>
      <c r="B115" s="43" t="s">
        <v>179</v>
      </c>
      <c r="C115" s="44"/>
      <c r="D115" s="45">
        <v>3800</v>
      </c>
      <c r="E115" s="55"/>
      <c r="F115" s="55"/>
    </row>
    <row r="116" spans="1:6" ht="25.5">
      <c r="A116" s="34" t="s">
        <v>1228</v>
      </c>
      <c r="B116" s="43" t="s">
        <v>183</v>
      </c>
      <c r="C116" s="44"/>
      <c r="D116" s="45">
        <v>7500</v>
      </c>
      <c r="E116" s="55"/>
      <c r="F116" s="55"/>
    </row>
    <row r="117" spans="1:6">
      <c r="A117" s="34" t="s">
        <v>1229</v>
      </c>
      <c r="B117" s="43" t="s">
        <v>184</v>
      </c>
      <c r="C117" s="44"/>
      <c r="D117" s="45">
        <v>1220</v>
      </c>
      <c r="E117" s="55"/>
      <c r="F117" s="55"/>
    </row>
    <row r="118" spans="1:6">
      <c r="A118" s="34" t="s">
        <v>1230</v>
      </c>
      <c r="B118" s="43" t="s">
        <v>185</v>
      </c>
      <c r="C118" s="44"/>
      <c r="D118" s="45">
        <v>3200</v>
      </c>
      <c r="E118" s="55"/>
      <c r="F118" s="55"/>
    </row>
    <row r="119" spans="1:6">
      <c r="A119" s="34" t="s">
        <v>1231</v>
      </c>
      <c r="B119" s="43" t="s">
        <v>185</v>
      </c>
      <c r="C119" s="44"/>
      <c r="D119" s="45">
        <v>3200</v>
      </c>
      <c r="E119" s="55"/>
      <c r="F119" s="55"/>
    </row>
    <row r="120" spans="1:6">
      <c r="A120" s="34" t="s">
        <v>1232</v>
      </c>
      <c r="B120" s="43" t="s">
        <v>186</v>
      </c>
      <c r="C120" s="44"/>
      <c r="D120" s="45">
        <v>1431</v>
      </c>
      <c r="E120" s="55"/>
      <c r="F120" s="55"/>
    </row>
    <row r="121" spans="1:6">
      <c r="A121" s="34" t="s">
        <v>1233</v>
      </c>
      <c r="B121" s="43" t="s">
        <v>187</v>
      </c>
      <c r="C121" s="44"/>
      <c r="D121" s="45">
        <v>370</v>
      </c>
      <c r="E121" s="55"/>
      <c r="F121" s="55"/>
    </row>
    <row r="122" spans="1:6">
      <c r="A122" s="34" t="s">
        <v>1234</v>
      </c>
      <c r="B122" s="43" t="s">
        <v>188</v>
      </c>
      <c r="C122" s="44"/>
      <c r="D122" s="45">
        <v>739.98</v>
      </c>
      <c r="E122" s="55"/>
      <c r="F122" s="55"/>
    </row>
    <row r="123" spans="1:6">
      <c r="A123" s="34" t="s">
        <v>1235</v>
      </c>
      <c r="B123" s="43" t="s">
        <v>189</v>
      </c>
      <c r="C123" s="44"/>
      <c r="D123" s="45">
        <v>739</v>
      </c>
      <c r="E123" s="55"/>
      <c r="F123" s="55"/>
    </row>
    <row r="124" spans="1:6">
      <c r="A124" s="34" t="s">
        <v>1236</v>
      </c>
      <c r="B124" s="43" t="s">
        <v>190</v>
      </c>
      <c r="C124" s="44"/>
      <c r="D124" s="45">
        <v>5400</v>
      </c>
      <c r="E124" s="55"/>
      <c r="F124" s="55"/>
    </row>
    <row r="125" spans="1:6" ht="30" customHeight="1">
      <c r="A125" s="42"/>
      <c r="B125" s="285" t="s">
        <v>16</v>
      </c>
      <c r="C125" s="285"/>
      <c r="D125" s="285"/>
      <c r="E125" s="55"/>
      <c r="F125" s="55"/>
    </row>
    <row r="126" spans="1:6">
      <c r="A126" s="34" t="s">
        <v>1237</v>
      </c>
      <c r="B126" s="47" t="s">
        <v>477</v>
      </c>
      <c r="C126" s="48">
        <v>2011</v>
      </c>
      <c r="D126" s="49">
        <v>467.4</v>
      </c>
      <c r="E126" s="55"/>
      <c r="F126" s="55"/>
    </row>
    <row r="127" spans="1:6">
      <c r="A127" s="34" t="s">
        <v>1238</v>
      </c>
      <c r="B127" s="47" t="s">
        <v>190</v>
      </c>
      <c r="C127" s="48">
        <v>2013</v>
      </c>
      <c r="D127" s="46">
        <v>2820</v>
      </c>
      <c r="E127" s="55"/>
      <c r="F127" s="55"/>
    </row>
    <row r="128" spans="1:6">
      <c r="A128" s="34" t="s">
        <v>1239</v>
      </c>
      <c r="B128" s="50" t="s">
        <v>478</v>
      </c>
      <c r="C128" s="48">
        <v>2014</v>
      </c>
      <c r="D128" s="45">
        <v>1940</v>
      </c>
      <c r="E128" s="55"/>
      <c r="F128" s="55"/>
    </row>
    <row r="129" spans="1:6">
      <c r="A129" s="34" t="s">
        <v>1240</v>
      </c>
      <c r="B129" s="50" t="s">
        <v>479</v>
      </c>
      <c r="C129" s="48">
        <v>2015</v>
      </c>
      <c r="D129" s="45">
        <v>1774.28</v>
      </c>
      <c r="E129" s="55"/>
      <c r="F129" s="55"/>
    </row>
    <row r="130" spans="1:6">
      <c r="A130" s="34" t="s">
        <v>1241</v>
      </c>
      <c r="B130" s="50" t="s">
        <v>150</v>
      </c>
      <c r="C130" s="48">
        <v>2015</v>
      </c>
      <c r="D130" s="45">
        <v>472.01</v>
      </c>
      <c r="E130" s="55"/>
      <c r="F130" s="55"/>
    </row>
    <row r="131" spans="1:6">
      <c r="A131" s="34" t="s">
        <v>1242</v>
      </c>
      <c r="B131" s="50" t="s">
        <v>238</v>
      </c>
      <c r="C131" s="48">
        <v>2015</v>
      </c>
      <c r="D131" s="45">
        <v>175.28</v>
      </c>
      <c r="E131" s="55"/>
      <c r="F131" s="55"/>
    </row>
    <row r="132" spans="1:6">
      <c r="A132" s="34" t="s">
        <v>1243</v>
      </c>
      <c r="B132" s="47" t="s">
        <v>145</v>
      </c>
      <c r="C132" s="48">
        <v>2015</v>
      </c>
      <c r="D132" s="49">
        <v>1900</v>
      </c>
      <c r="E132" s="55"/>
      <c r="F132" s="55"/>
    </row>
    <row r="133" spans="1:6">
      <c r="A133" s="34" t="s">
        <v>1244</v>
      </c>
      <c r="B133" s="47" t="s">
        <v>480</v>
      </c>
      <c r="C133" s="48">
        <v>2019</v>
      </c>
      <c r="D133" s="49">
        <v>1998.99</v>
      </c>
      <c r="E133" s="55"/>
      <c r="F133" s="55"/>
    </row>
    <row r="134" spans="1:6">
      <c r="A134" s="34" t="s">
        <v>1245</v>
      </c>
      <c r="B134" s="47" t="s">
        <v>480</v>
      </c>
      <c r="C134" s="48">
        <v>2019</v>
      </c>
      <c r="D134" s="49">
        <v>1998.99</v>
      </c>
      <c r="E134" s="55"/>
      <c r="F134" s="55"/>
    </row>
    <row r="135" spans="1:6">
      <c r="A135" s="34" t="s">
        <v>1246</v>
      </c>
      <c r="B135" s="47" t="s">
        <v>481</v>
      </c>
      <c r="C135" s="48">
        <v>2019</v>
      </c>
      <c r="D135" s="49">
        <v>239.99</v>
      </c>
      <c r="E135" s="55"/>
      <c r="F135" s="55"/>
    </row>
    <row r="136" spans="1:6">
      <c r="A136" s="34" t="s">
        <v>1247</v>
      </c>
      <c r="B136" s="47" t="s">
        <v>481</v>
      </c>
      <c r="C136" s="48">
        <v>2019</v>
      </c>
      <c r="D136" s="49">
        <v>239.99</v>
      </c>
      <c r="E136" s="55"/>
      <c r="F136" s="55"/>
    </row>
    <row r="137" spans="1:6">
      <c r="A137" s="34" t="s">
        <v>1248</v>
      </c>
      <c r="B137" s="47" t="s">
        <v>482</v>
      </c>
      <c r="C137" s="48">
        <v>2020</v>
      </c>
      <c r="D137" s="49">
        <v>2499</v>
      </c>
      <c r="E137" s="55"/>
      <c r="F137" s="55"/>
    </row>
    <row r="138" spans="1:6">
      <c r="A138" s="34" t="s">
        <v>1249</v>
      </c>
      <c r="B138" s="47" t="s">
        <v>483</v>
      </c>
      <c r="C138" s="48">
        <v>2020</v>
      </c>
      <c r="D138" s="49">
        <v>2499</v>
      </c>
      <c r="E138" s="55"/>
      <c r="F138" s="55"/>
    </row>
    <row r="139" spans="1:6">
      <c r="A139" s="34" t="s">
        <v>1250</v>
      </c>
      <c r="B139" s="47" t="s">
        <v>271</v>
      </c>
      <c r="C139" s="48">
        <v>2020</v>
      </c>
      <c r="D139" s="49">
        <v>2499</v>
      </c>
      <c r="E139" s="55"/>
      <c r="F139" s="55"/>
    </row>
    <row r="140" spans="1:6">
      <c r="A140" s="34" t="s">
        <v>1251</v>
      </c>
      <c r="B140" s="47" t="s">
        <v>271</v>
      </c>
      <c r="C140" s="48">
        <v>2020</v>
      </c>
      <c r="D140" s="49">
        <v>2499</v>
      </c>
      <c r="E140" s="55"/>
      <c r="F140" s="55"/>
    </row>
    <row r="141" spans="1:6">
      <c r="A141" s="34" t="s">
        <v>1252</v>
      </c>
      <c r="B141" s="47" t="s">
        <v>484</v>
      </c>
      <c r="C141" s="48">
        <v>2020</v>
      </c>
      <c r="D141" s="49">
        <v>2362.83</v>
      </c>
      <c r="E141" s="55"/>
      <c r="F141" s="55"/>
    </row>
    <row r="142" spans="1:6">
      <c r="A142" s="34" t="s">
        <v>1253</v>
      </c>
      <c r="B142" s="47" t="s">
        <v>485</v>
      </c>
      <c r="C142" s="48">
        <v>2020</v>
      </c>
      <c r="D142" s="49">
        <v>2362.83</v>
      </c>
      <c r="E142" s="55"/>
      <c r="F142" s="55"/>
    </row>
    <row r="143" spans="1:6">
      <c r="A143" s="34" t="s">
        <v>1254</v>
      </c>
      <c r="B143" s="47" t="s">
        <v>486</v>
      </c>
      <c r="C143" s="48">
        <v>2020</v>
      </c>
      <c r="D143" s="49">
        <v>2362.83</v>
      </c>
      <c r="E143" s="55"/>
      <c r="F143" s="55"/>
    </row>
    <row r="144" spans="1:6">
      <c r="A144" s="34" t="s">
        <v>1255</v>
      </c>
      <c r="B144" s="47" t="s">
        <v>487</v>
      </c>
      <c r="C144" s="48">
        <v>2020</v>
      </c>
      <c r="D144" s="49">
        <v>2362.83</v>
      </c>
      <c r="E144" s="55"/>
      <c r="F144" s="55"/>
    </row>
    <row r="145" spans="1:6">
      <c r="A145" s="34" t="s">
        <v>1256</v>
      </c>
      <c r="B145" s="47" t="s">
        <v>488</v>
      </c>
      <c r="C145" s="48">
        <v>2020</v>
      </c>
      <c r="D145" s="49">
        <v>799.98</v>
      </c>
      <c r="E145" s="55"/>
      <c r="F145" s="55"/>
    </row>
    <row r="146" spans="1:6">
      <c r="A146" s="34" t="s">
        <v>1257</v>
      </c>
      <c r="B146" s="47" t="s">
        <v>146</v>
      </c>
      <c r="C146" s="48">
        <v>2022</v>
      </c>
      <c r="D146" s="49">
        <v>2800</v>
      </c>
      <c r="E146" s="55"/>
      <c r="F146" s="55"/>
    </row>
    <row r="147" spans="1:6">
      <c r="A147" s="34" t="s">
        <v>1258</v>
      </c>
      <c r="B147" s="47" t="s">
        <v>146</v>
      </c>
      <c r="C147" s="48">
        <v>2022</v>
      </c>
      <c r="D147" s="49">
        <v>2800</v>
      </c>
      <c r="E147" s="55"/>
      <c r="F147" s="55"/>
    </row>
    <row r="148" spans="1:6">
      <c r="A148" s="34" t="s">
        <v>1259</v>
      </c>
      <c r="B148" s="47" t="s">
        <v>146</v>
      </c>
      <c r="C148" s="48">
        <v>2022</v>
      </c>
      <c r="D148" s="49">
        <v>2800</v>
      </c>
      <c r="E148" s="55"/>
      <c r="F148" s="55"/>
    </row>
    <row r="149" spans="1:6">
      <c r="A149" s="34" t="s">
        <v>1260</v>
      </c>
      <c r="B149" s="47" t="s">
        <v>146</v>
      </c>
      <c r="C149" s="48">
        <v>2022</v>
      </c>
      <c r="D149" s="49">
        <v>2800</v>
      </c>
      <c r="E149" s="55"/>
      <c r="F149" s="55"/>
    </row>
    <row r="150" spans="1:6">
      <c r="A150" s="34" t="s">
        <v>1261</v>
      </c>
      <c r="B150" s="47" t="s">
        <v>146</v>
      </c>
      <c r="C150" s="48">
        <v>2022</v>
      </c>
      <c r="D150" s="49">
        <v>2800</v>
      </c>
      <c r="E150" s="55"/>
      <c r="F150" s="55"/>
    </row>
    <row r="151" spans="1:6">
      <c r="A151" s="34" t="s">
        <v>1262</v>
      </c>
      <c r="B151" s="47" t="s">
        <v>146</v>
      </c>
      <c r="C151" s="48">
        <v>2022</v>
      </c>
      <c r="D151" s="49">
        <v>2800</v>
      </c>
      <c r="E151" s="55"/>
      <c r="F151" s="55"/>
    </row>
    <row r="152" spans="1:6">
      <c r="A152" s="34" t="s">
        <v>1263</v>
      </c>
      <c r="B152" s="47" t="s">
        <v>146</v>
      </c>
      <c r="C152" s="48">
        <v>2022</v>
      </c>
      <c r="D152" s="49">
        <v>2800</v>
      </c>
      <c r="E152" s="55"/>
      <c r="F152" s="55"/>
    </row>
    <row r="153" spans="1:6">
      <c r="A153" s="34" t="s">
        <v>1264</v>
      </c>
      <c r="B153" s="47" t="s">
        <v>489</v>
      </c>
      <c r="C153" s="48">
        <v>2022</v>
      </c>
      <c r="D153" s="49">
        <v>999.99</v>
      </c>
      <c r="E153" s="55"/>
      <c r="F153" s="55"/>
    </row>
    <row r="154" spans="1:6">
      <c r="A154" s="34" t="s">
        <v>1265</v>
      </c>
      <c r="B154" s="47" t="s">
        <v>490</v>
      </c>
      <c r="C154" s="48">
        <v>2022</v>
      </c>
      <c r="D154" s="49">
        <v>4789</v>
      </c>
      <c r="E154" s="55"/>
      <c r="F154" s="55"/>
    </row>
    <row r="155" spans="1:6">
      <c r="A155" s="34" t="s">
        <v>1266</v>
      </c>
      <c r="B155" s="47" t="s">
        <v>491</v>
      </c>
      <c r="C155" s="48">
        <v>2023</v>
      </c>
      <c r="D155" s="49">
        <v>899</v>
      </c>
      <c r="E155" s="55"/>
      <c r="F155" s="55"/>
    </row>
    <row r="156" spans="1:6">
      <c r="A156" s="34" t="s">
        <v>1267</v>
      </c>
      <c r="B156" s="47" t="s">
        <v>491</v>
      </c>
      <c r="C156" s="48">
        <v>2023</v>
      </c>
      <c r="D156" s="49">
        <v>899</v>
      </c>
      <c r="E156" s="55"/>
      <c r="F156" s="55"/>
    </row>
    <row r="157" spans="1:6" ht="25.5">
      <c r="A157" s="34" t="s">
        <v>1268</v>
      </c>
      <c r="B157" s="51" t="s">
        <v>492</v>
      </c>
      <c r="C157" s="48">
        <v>2023</v>
      </c>
      <c r="D157" s="49">
        <v>5474.46</v>
      </c>
      <c r="E157" s="55"/>
      <c r="F157" s="55"/>
    </row>
    <row r="158" spans="1:6">
      <c r="A158" s="34" t="s">
        <v>1269</v>
      </c>
      <c r="B158" s="50" t="s">
        <v>493</v>
      </c>
      <c r="C158" s="48">
        <v>2024</v>
      </c>
      <c r="D158" s="46">
        <v>349.96</v>
      </c>
      <c r="E158" s="55"/>
      <c r="F158" s="55"/>
    </row>
    <row r="159" spans="1:6" ht="25.5">
      <c r="A159" s="34" t="s">
        <v>1270</v>
      </c>
      <c r="B159" s="50" t="s">
        <v>494</v>
      </c>
      <c r="C159" s="48">
        <v>2025</v>
      </c>
      <c r="D159" s="45">
        <v>1199.99</v>
      </c>
      <c r="E159" s="55"/>
      <c r="F159" s="55"/>
    </row>
    <row r="160" spans="1:6">
      <c r="A160" s="34" t="s">
        <v>1271</v>
      </c>
      <c r="B160" s="50" t="s">
        <v>495</v>
      </c>
      <c r="C160" s="48">
        <v>2025</v>
      </c>
      <c r="D160" s="45">
        <v>4999</v>
      </c>
      <c r="E160" s="55"/>
      <c r="F160" s="55"/>
    </row>
    <row r="161" spans="1:6">
      <c r="A161" s="34" t="s">
        <v>1272</v>
      </c>
      <c r="B161" s="50" t="s">
        <v>496</v>
      </c>
      <c r="C161" s="48">
        <v>2025</v>
      </c>
      <c r="D161" s="45">
        <v>304.60000000000002</v>
      </c>
      <c r="E161" s="55"/>
      <c r="F161" s="55"/>
    </row>
    <row r="162" spans="1:6">
      <c r="A162" s="34" t="s">
        <v>1273</v>
      </c>
      <c r="B162" s="50" t="s">
        <v>497</v>
      </c>
      <c r="C162" s="48">
        <v>2025</v>
      </c>
      <c r="D162" s="45">
        <v>1956</v>
      </c>
      <c r="E162" s="55"/>
      <c r="F162" s="55"/>
    </row>
    <row r="163" spans="1:6" ht="25.5">
      <c r="A163" s="34" t="s">
        <v>1274</v>
      </c>
      <c r="B163" s="50" t="s">
        <v>498</v>
      </c>
      <c r="C163" s="48">
        <v>2025</v>
      </c>
      <c r="D163" s="45">
        <v>2342</v>
      </c>
      <c r="E163" s="55"/>
      <c r="F163" s="55"/>
    </row>
    <row r="164" spans="1:6">
      <c r="A164" s="42"/>
      <c r="B164" s="290" t="s">
        <v>17</v>
      </c>
      <c r="C164" s="290"/>
      <c r="D164" s="290"/>
      <c r="E164" s="55"/>
      <c r="F164" s="55"/>
    </row>
    <row r="165" spans="1:6">
      <c r="A165" s="34" t="s">
        <v>1275</v>
      </c>
      <c r="B165" s="43" t="s">
        <v>191</v>
      </c>
      <c r="C165" s="44"/>
      <c r="D165" s="45">
        <v>299</v>
      </c>
      <c r="E165" s="55"/>
      <c r="F165" s="55"/>
    </row>
    <row r="166" spans="1:6">
      <c r="A166" s="34" t="s">
        <v>1276</v>
      </c>
      <c r="B166" s="43" t="s">
        <v>192</v>
      </c>
      <c r="C166" s="44"/>
      <c r="D166" s="45">
        <v>375</v>
      </c>
      <c r="E166" s="55"/>
      <c r="F166" s="55"/>
    </row>
    <row r="167" spans="1:6">
      <c r="A167" s="34" t="s">
        <v>1277</v>
      </c>
      <c r="B167" s="43" t="s">
        <v>193</v>
      </c>
      <c r="C167" s="44"/>
      <c r="D167" s="45">
        <v>555</v>
      </c>
      <c r="E167" s="55"/>
      <c r="F167" s="55"/>
    </row>
    <row r="168" spans="1:6">
      <c r="A168" s="34" t="s">
        <v>1278</v>
      </c>
      <c r="B168" s="43" t="s">
        <v>194</v>
      </c>
      <c r="C168" s="44"/>
      <c r="D168" s="45">
        <v>880</v>
      </c>
      <c r="E168" s="55"/>
      <c r="F168" s="55"/>
    </row>
    <row r="169" spans="1:6">
      <c r="A169" s="34" t="s">
        <v>1279</v>
      </c>
      <c r="B169" s="43" t="s">
        <v>195</v>
      </c>
      <c r="C169" s="44"/>
      <c r="D169" s="45">
        <v>349.01</v>
      </c>
      <c r="E169" s="55"/>
      <c r="F169" s="55"/>
    </row>
    <row r="170" spans="1:6" ht="25.5">
      <c r="A170" s="34" t="s">
        <v>1280</v>
      </c>
      <c r="B170" s="43" t="s">
        <v>196</v>
      </c>
      <c r="C170" s="44"/>
      <c r="D170" s="45">
        <v>460</v>
      </c>
      <c r="E170" s="55"/>
      <c r="F170" s="55"/>
    </row>
    <row r="171" spans="1:6">
      <c r="A171" s="34" t="s">
        <v>1281</v>
      </c>
      <c r="B171" s="43" t="s">
        <v>197</v>
      </c>
      <c r="C171" s="44"/>
      <c r="D171" s="45">
        <v>129</v>
      </c>
      <c r="E171" s="55"/>
      <c r="F171" s="55"/>
    </row>
    <row r="172" spans="1:6">
      <c r="A172" s="34" t="s">
        <v>1282</v>
      </c>
      <c r="B172" s="43" t="s">
        <v>198</v>
      </c>
      <c r="C172" s="44"/>
      <c r="D172" s="45">
        <v>459</v>
      </c>
      <c r="E172" s="55"/>
      <c r="F172" s="55"/>
    </row>
    <row r="173" spans="1:6" ht="25.5">
      <c r="A173" s="34" t="s">
        <v>1283</v>
      </c>
      <c r="B173" s="43" t="s">
        <v>199</v>
      </c>
      <c r="C173" s="44"/>
      <c r="D173" s="45">
        <v>370</v>
      </c>
      <c r="E173" s="55"/>
      <c r="F173" s="55"/>
    </row>
    <row r="174" spans="1:6">
      <c r="A174" s="34" t="s">
        <v>1284</v>
      </c>
      <c r="B174" s="43" t="s">
        <v>200</v>
      </c>
      <c r="C174" s="44"/>
      <c r="D174" s="45">
        <v>530</v>
      </c>
      <c r="E174" s="55"/>
      <c r="F174" s="55"/>
    </row>
    <row r="175" spans="1:6">
      <c r="A175" s="34" t="s">
        <v>1285</v>
      </c>
      <c r="B175" s="43" t="s">
        <v>201</v>
      </c>
      <c r="C175" s="44"/>
      <c r="D175" s="45">
        <v>220</v>
      </c>
      <c r="E175" s="55"/>
      <c r="F175" s="55"/>
    </row>
    <row r="176" spans="1:6">
      <c r="A176" s="34" t="s">
        <v>1286</v>
      </c>
      <c r="B176" s="43" t="s">
        <v>120</v>
      </c>
      <c r="C176" s="44"/>
      <c r="D176" s="45">
        <v>560</v>
      </c>
      <c r="E176" s="55"/>
      <c r="F176" s="55"/>
    </row>
    <row r="177" spans="1:6" ht="25.5">
      <c r="A177" s="34" t="s">
        <v>1287</v>
      </c>
      <c r="B177" s="43" t="s">
        <v>202</v>
      </c>
      <c r="C177" s="44"/>
      <c r="D177" s="45">
        <v>80</v>
      </c>
      <c r="E177" s="55"/>
      <c r="F177" s="55"/>
    </row>
    <row r="178" spans="1:6" ht="25.5">
      <c r="A178" s="34" t="s">
        <v>1288</v>
      </c>
      <c r="B178" s="43" t="s">
        <v>203</v>
      </c>
      <c r="C178" s="44"/>
      <c r="D178" s="45">
        <v>670</v>
      </c>
      <c r="E178" s="55"/>
      <c r="F178" s="55"/>
    </row>
    <row r="179" spans="1:6">
      <c r="A179" s="34" t="s">
        <v>1289</v>
      </c>
      <c r="B179" s="43" t="s">
        <v>204</v>
      </c>
      <c r="C179" s="44"/>
      <c r="D179" s="45">
        <v>2208</v>
      </c>
      <c r="E179" s="55"/>
      <c r="F179" s="55"/>
    </row>
    <row r="180" spans="1:6">
      <c r="A180" s="34" t="s">
        <v>1290</v>
      </c>
      <c r="B180" s="43" t="s">
        <v>147</v>
      </c>
      <c r="C180" s="44"/>
      <c r="D180" s="45">
        <v>319.99</v>
      </c>
      <c r="E180" s="55"/>
      <c r="F180" s="55"/>
    </row>
    <row r="181" spans="1:6">
      <c r="A181" s="34" t="s">
        <v>1291</v>
      </c>
      <c r="B181" s="43" t="s">
        <v>205</v>
      </c>
      <c r="C181" s="44">
        <v>2014</v>
      </c>
      <c r="D181" s="45">
        <v>279</v>
      </c>
      <c r="E181" s="55"/>
      <c r="F181" s="55"/>
    </row>
    <row r="182" spans="1:6">
      <c r="A182" s="34" t="s">
        <v>1292</v>
      </c>
      <c r="B182" s="43" t="s">
        <v>179</v>
      </c>
      <c r="C182" s="44">
        <v>2015</v>
      </c>
      <c r="D182" s="45">
        <v>1870</v>
      </c>
      <c r="E182" s="55"/>
      <c r="F182" s="55"/>
    </row>
    <row r="183" spans="1:6" ht="25.5">
      <c r="A183" s="34" t="s">
        <v>1293</v>
      </c>
      <c r="B183" s="43" t="s">
        <v>206</v>
      </c>
      <c r="C183" s="44">
        <v>2015</v>
      </c>
      <c r="D183" s="45">
        <v>2300</v>
      </c>
      <c r="E183" s="55"/>
      <c r="F183" s="55"/>
    </row>
    <row r="184" spans="1:6">
      <c r="A184" s="34" t="s">
        <v>1294</v>
      </c>
      <c r="B184" s="43" t="s">
        <v>207</v>
      </c>
      <c r="C184" s="44">
        <v>2015</v>
      </c>
      <c r="D184" s="45">
        <v>2800</v>
      </c>
      <c r="E184" s="55"/>
      <c r="F184" s="55"/>
    </row>
    <row r="185" spans="1:6">
      <c r="A185" s="34" t="s">
        <v>1295</v>
      </c>
      <c r="B185" s="43" t="s">
        <v>208</v>
      </c>
      <c r="C185" s="44">
        <v>2015</v>
      </c>
      <c r="D185" s="45">
        <v>399</v>
      </c>
      <c r="E185" s="55"/>
      <c r="F185" s="55"/>
    </row>
    <row r="186" spans="1:6">
      <c r="A186" s="34" t="s">
        <v>1296</v>
      </c>
      <c r="B186" s="43" t="s">
        <v>207</v>
      </c>
      <c r="C186" s="44">
        <v>2016</v>
      </c>
      <c r="D186" s="45">
        <v>1774.28</v>
      </c>
      <c r="E186" s="55"/>
      <c r="F186" s="55"/>
    </row>
    <row r="187" spans="1:6">
      <c r="A187" s="34" t="s">
        <v>1297</v>
      </c>
      <c r="B187" s="43" t="s">
        <v>209</v>
      </c>
      <c r="C187" s="44">
        <v>2016</v>
      </c>
      <c r="D187" s="45">
        <v>472.01</v>
      </c>
      <c r="E187" s="55"/>
      <c r="F187" s="55"/>
    </row>
    <row r="188" spans="1:6">
      <c r="A188" s="34" t="s">
        <v>1298</v>
      </c>
      <c r="B188" s="43" t="s">
        <v>210</v>
      </c>
      <c r="C188" s="44">
        <v>2016</v>
      </c>
      <c r="D188" s="45">
        <v>1899.99</v>
      </c>
      <c r="E188" s="55"/>
      <c r="F188" s="55"/>
    </row>
    <row r="189" spans="1:6">
      <c r="A189" s="34" t="s">
        <v>1299</v>
      </c>
      <c r="B189" s="43" t="s">
        <v>211</v>
      </c>
      <c r="C189" s="44">
        <v>2017</v>
      </c>
      <c r="D189" s="45">
        <v>2299.9899999999998</v>
      </c>
      <c r="E189" s="55"/>
      <c r="F189" s="55"/>
    </row>
    <row r="190" spans="1:6">
      <c r="A190" s="34" t="s">
        <v>1300</v>
      </c>
      <c r="B190" s="43" t="s">
        <v>212</v>
      </c>
      <c r="C190" s="52"/>
      <c r="D190" s="45">
        <v>9996</v>
      </c>
      <c r="E190" s="55"/>
      <c r="F190" s="55"/>
    </row>
    <row r="191" spans="1:6">
      <c r="A191" s="34" t="s">
        <v>1301</v>
      </c>
      <c r="B191" s="43" t="s">
        <v>213</v>
      </c>
      <c r="C191" s="44"/>
      <c r="D191" s="45">
        <v>2120</v>
      </c>
      <c r="E191" s="55"/>
      <c r="F191" s="55"/>
    </row>
    <row r="192" spans="1:6">
      <c r="A192" s="34" t="s">
        <v>1302</v>
      </c>
      <c r="B192" s="43" t="s">
        <v>214</v>
      </c>
      <c r="C192" s="44"/>
      <c r="D192" s="45">
        <v>2270</v>
      </c>
      <c r="E192" s="55"/>
      <c r="F192" s="55"/>
    </row>
    <row r="193" spans="1:6">
      <c r="A193" s="34" t="s">
        <v>1303</v>
      </c>
      <c r="B193" s="43" t="s">
        <v>212</v>
      </c>
      <c r="C193" s="44"/>
      <c r="D193" s="45">
        <v>9451.32</v>
      </c>
      <c r="E193" s="55"/>
      <c r="F193" s="55"/>
    </row>
    <row r="194" spans="1:6">
      <c r="A194" s="34" t="s">
        <v>1304</v>
      </c>
      <c r="B194" s="43" t="s">
        <v>215</v>
      </c>
      <c r="C194" s="44"/>
      <c r="D194" s="45">
        <v>3655.26</v>
      </c>
      <c r="E194" s="55"/>
      <c r="F194" s="55"/>
    </row>
    <row r="195" spans="1:6" ht="25.5">
      <c r="A195" s="34" t="s">
        <v>1305</v>
      </c>
      <c r="B195" s="43" t="s">
        <v>216</v>
      </c>
      <c r="C195" s="44"/>
      <c r="D195" s="45">
        <v>23291.279999999999</v>
      </c>
      <c r="E195" s="55"/>
      <c r="F195" s="55"/>
    </row>
    <row r="196" spans="1:6">
      <c r="A196" s="34" t="s">
        <v>1306</v>
      </c>
      <c r="B196" s="43" t="s">
        <v>217</v>
      </c>
      <c r="C196" s="44"/>
      <c r="D196" s="45">
        <v>2764</v>
      </c>
      <c r="E196" s="55"/>
      <c r="F196" s="55"/>
    </row>
    <row r="197" spans="1:6">
      <c r="A197" s="34" t="s">
        <v>1307</v>
      </c>
      <c r="B197" s="43" t="s">
        <v>218</v>
      </c>
      <c r="C197" s="44"/>
      <c r="D197" s="45">
        <v>16848.400000000001</v>
      </c>
      <c r="E197" s="55"/>
      <c r="F197" s="55"/>
    </row>
    <row r="198" spans="1:6">
      <c r="A198" s="34" t="s">
        <v>1308</v>
      </c>
      <c r="B198" s="43" t="s">
        <v>219</v>
      </c>
      <c r="C198" s="44"/>
      <c r="D198" s="45">
        <v>3200</v>
      </c>
      <c r="E198" s="55"/>
      <c r="F198" s="55"/>
    </row>
    <row r="199" spans="1:6">
      <c r="A199" s="34" t="s">
        <v>1309</v>
      </c>
      <c r="B199" s="43" t="s">
        <v>220</v>
      </c>
      <c r="C199" s="44"/>
      <c r="D199" s="45">
        <v>3400</v>
      </c>
      <c r="E199" s="55"/>
      <c r="F199" s="55"/>
    </row>
    <row r="200" spans="1:6">
      <c r="A200" s="34" t="s">
        <v>1310</v>
      </c>
      <c r="B200" s="43" t="s">
        <v>211</v>
      </c>
      <c r="C200" s="44"/>
      <c r="D200" s="45">
        <v>2400</v>
      </c>
      <c r="E200" s="55"/>
      <c r="F200" s="55"/>
    </row>
    <row r="201" spans="1:6">
      <c r="A201" s="34" t="s">
        <v>1311</v>
      </c>
      <c r="B201" s="43" t="s">
        <v>221</v>
      </c>
      <c r="C201" s="44"/>
      <c r="D201" s="45">
        <v>3400</v>
      </c>
      <c r="E201" s="55"/>
      <c r="F201" s="55"/>
    </row>
    <row r="202" spans="1:6" ht="25.5">
      <c r="A202" s="34" t="s">
        <v>1312</v>
      </c>
      <c r="B202" s="43" t="s">
        <v>222</v>
      </c>
      <c r="C202" s="44"/>
      <c r="D202" s="45">
        <v>1350</v>
      </c>
      <c r="E202" s="55"/>
      <c r="F202" s="55"/>
    </row>
    <row r="203" spans="1:6" ht="38.25">
      <c r="A203" s="34" t="s">
        <v>1313</v>
      </c>
      <c r="B203" s="43" t="s">
        <v>223</v>
      </c>
      <c r="C203" s="44"/>
      <c r="D203" s="45">
        <v>690</v>
      </c>
      <c r="E203" s="55"/>
      <c r="F203" s="55"/>
    </row>
    <row r="204" spans="1:6" ht="25.5">
      <c r="A204" s="34" t="s">
        <v>1314</v>
      </c>
      <c r="B204" s="43" t="s">
        <v>224</v>
      </c>
      <c r="C204" s="44"/>
      <c r="D204" s="45">
        <v>459.99</v>
      </c>
      <c r="E204" s="55"/>
      <c r="F204" s="55"/>
    </row>
    <row r="205" spans="1:6" ht="25.5">
      <c r="A205" s="34" t="s">
        <v>1315</v>
      </c>
      <c r="B205" s="43" t="s">
        <v>225</v>
      </c>
      <c r="C205" s="44"/>
      <c r="D205" s="45">
        <v>350</v>
      </c>
      <c r="E205" s="55"/>
      <c r="F205" s="55"/>
    </row>
    <row r="206" spans="1:6">
      <c r="A206" s="34" t="s">
        <v>1316</v>
      </c>
      <c r="B206" s="43" t="s">
        <v>226</v>
      </c>
      <c r="C206" s="44"/>
      <c r="D206" s="45">
        <v>839.98</v>
      </c>
      <c r="E206" s="55"/>
      <c r="F206" s="55"/>
    </row>
    <row r="207" spans="1:6" ht="17.25" customHeight="1">
      <c r="A207" s="42"/>
      <c r="B207" s="285" t="s">
        <v>15</v>
      </c>
      <c r="C207" s="285"/>
      <c r="D207" s="285"/>
      <c r="E207" s="55"/>
      <c r="F207" s="55"/>
    </row>
    <row r="208" spans="1:6">
      <c r="A208" s="34" t="s">
        <v>1317</v>
      </c>
      <c r="B208" s="53" t="s">
        <v>269</v>
      </c>
      <c r="C208" s="54">
        <v>2014</v>
      </c>
      <c r="D208" s="45">
        <v>299.47000000000003</v>
      </c>
      <c r="E208" s="55"/>
      <c r="F208" s="55"/>
    </row>
    <row r="209" spans="1:6">
      <c r="A209" s="34" t="s">
        <v>1318</v>
      </c>
      <c r="B209" s="53" t="s">
        <v>270</v>
      </c>
      <c r="C209" s="54">
        <v>2014</v>
      </c>
      <c r="D209" s="45">
        <v>6000</v>
      </c>
      <c r="E209" s="55"/>
      <c r="F209" s="55"/>
    </row>
    <row r="210" spans="1:6">
      <c r="A210" s="34" t="s">
        <v>1319</v>
      </c>
      <c r="B210" s="53" t="s">
        <v>207</v>
      </c>
      <c r="C210" s="54">
        <v>2015</v>
      </c>
      <c r="D210" s="45">
        <v>3247.2</v>
      </c>
      <c r="E210" s="55"/>
      <c r="F210" s="55"/>
    </row>
    <row r="211" spans="1:6">
      <c r="A211" s="34" t="s">
        <v>1320</v>
      </c>
      <c r="B211" s="53" t="s">
        <v>207</v>
      </c>
      <c r="C211" s="54">
        <v>2016</v>
      </c>
      <c r="D211" s="45">
        <v>2850</v>
      </c>
      <c r="E211" s="55"/>
      <c r="F211" s="55"/>
    </row>
    <row r="212" spans="1:6">
      <c r="A212" s="34" t="s">
        <v>1321</v>
      </c>
      <c r="B212" s="53" t="s">
        <v>271</v>
      </c>
      <c r="C212" s="54">
        <v>2017</v>
      </c>
      <c r="D212" s="45">
        <v>2820</v>
      </c>
      <c r="E212" s="55"/>
      <c r="F212" s="55"/>
    </row>
    <row r="213" spans="1:6">
      <c r="A213" s="34" t="s">
        <v>1322</v>
      </c>
      <c r="B213" s="53" t="s">
        <v>272</v>
      </c>
      <c r="C213" s="54">
        <v>2017</v>
      </c>
      <c r="D213" s="45">
        <v>468</v>
      </c>
      <c r="E213" s="55"/>
      <c r="F213" s="55"/>
    </row>
    <row r="214" spans="1:6">
      <c r="A214" s="34" t="s">
        <v>1323</v>
      </c>
      <c r="B214" s="53" t="s">
        <v>273</v>
      </c>
      <c r="C214" s="54">
        <v>2018</v>
      </c>
      <c r="D214" s="45">
        <v>400</v>
      </c>
      <c r="E214" s="55"/>
      <c r="F214" s="55"/>
    </row>
    <row r="215" spans="1:6">
      <c r="A215" s="34" t="s">
        <v>1324</v>
      </c>
      <c r="B215" s="53" t="s">
        <v>274</v>
      </c>
      <c r="C215" s="54">
        <v>2018</v>
      </c>
      <c r="D215" s="45">
        <v>110</v>
      </c>
      <c r="E215" s="55"/>
      <c r="F215" s="55"/>
    </row>
    <row r="216" spans="1:6">
      <c r="A216" s="34" t="s">
        <v>1325</v>
      </c>
      <c r="B216" s="53" t="s">
        <v>198</v>
      </c>
      <c r="C216" s="54">
        <v>2018</v>
      </c>
      <c r="D216" s="45">
        <v>329</v>
      </c>
      <c r="E216" s="55"/>
      <c r="F216" s="55"/>
    </row>
    <row r="217" spans="1:6" ht="25.5">
      <c r="A217" s="34" t="s">
        <v>1326</v>
      </c>
      <c r="B217" s="53" t="s">
        <v>275</v>
      </c>
      <c r="C217" s="54"/>
      <c r="D217" s="45">
        <v>3099</v>
      </c>
      <c r="E217" s="55"/>
      <c r="F217" s="55"/>
    </row>
    <row r="218" spans="1:6">
      <c r="A218" s="34" t="s">
        <v>1327</v>
      </c>
      <c r="B218" s="53" t="s">
        <v>276</v>
      </c>
      <c r="C218" s="54"/>
      <c r="D218" s="45">
        <v>1600</v>
      </c>
      <c r="E218" s="55"/>
      <c r="F218" s="55"/>
    </row>
    <row r="219" spans="1:6">
      <c r="A219" s="34" t="s">
        <v>1328</v>
      </c>
      <c r="B219" s="53" t="s">
        <v>277</v>
      </c>
      <c r="C219" s="54"/>
      <c r="D219" s="45">
        <v>549</v>
      </c>
      <c r="E219" s="55"/>
      <c r="F219" s="55"/>
    </row>
    <row r="220" spans="1:6" ht="25.5">
      <c r="A220" s="34" t="s">
        <v>1329</v>
      </c>
      <c r="B220" s="53" t="s">
        <v>278</v>
      </c>
      <c r="C220" s="54"/>
      <c r="D220" s="45">
        <v>12250</v>
      </c>
      <c r="E220" s="55"/>
      <c r="F220" s="55"/>
    </row>
    <row r="221" spans="1:6">
      <c r="A221" s="34" t="s">
        <v>1330</v>
      </c>
      <c r="B221" s="53" t="s">
        <v>279</v>
      </c>
      <c r="C221" s="54"/>
      <c r="D221" s="45">
        <v>3000</v>
      </c>
      <c r="E221" s="55"/>
      <c r="F221" s="55"/>
    </row>
    <row r="222" spans="1:6" ht="25.5">
      <c r="A222" s="34" t="s">
        <v>1331</v>
      </c>
      <c r="B222" s="53" t="s">
        <v>280</v>
      </c>
      <c r="C222" s="54"/>
      <c r="D222" s="45">
        <v>2880</v>
      </c>
      <c r="E222" s="55"/>
      <c r="F222" s="55"/>
    </row>
    <row r="223" spans="1:6" ht="25.5">
      <c r="A223" s="34" t="s">
        <v>1332</v>
      </c>
      <c r="B223" s="53" t="s">
        <v>281</v>
      </c>
      <c r="C223" s="54"/>
      <c r="D223" s="45">
        <v>5118</v>
      </c>
      <c r="E223" s="55"/>
      <c r="F223" s="55"/>
    </row>
    <row r="224" spans="1:6" ht="25.5">
      <c r="A224" s="34" t="s">
        <v>1333</v>
      </c>
      <c r="B224" s="53" t="s">
        <v>282</v>
      </c>
      <c r="C224" s="54">
        <v>2020</v>
      </c>
      <c r="D224" s="45">
        <v>1800</v>
      </c>
      <c r="E224" s="55"/>
      <c r="F224" s="55"/>
    </row>
    <row r="225" spans="1:6" ht="25.5">
      <c r="A225" s="34" t="s">
        <v>1334</v>
      </c>
      <c r="B225" s="53" t="s">
        <v>283</v>
      </c>
      <c r="C225" s="54">
        <v>2023</v>
      </c>
      <c r="D225" s="45">
        <v>798</v>
      </c>
      <c r="E225" s="55"/>
      <c r="F225" s="55"/>
    </row>
    <row r="226" spans="1:6">
      <c r="A226" s="34" t="s">
        <v>1335</v>
      </c>
      <c r="B226" s="53" t="s">
        <v>284</v>
      </c>
      <c r="C226" s="54">
        <v>2023</v>
      </c>
      <c r="D226" s="45">
        <v>3000</v>
      </c>
      <c r="E226" s="55"/>
      <c r="F226" s="55"/>
    </row>
    <row r="227" spans="1:6">
      <c r="A227" s="34" t="s">
        <v>1336</v>
      </c>
      <c r="B227" s="53" t="s">
        <v>285</v>
      </c>
      <c r="C227" s="54">
        <v>2024</v>
      </c>
      <c r="D227" s="45">
        <v>2999</v>
      </c>
      <c r="E227" s="55"/>
      <c r="F227" s="55"/>
    </row>
    <row r="228" spans="1:6" ht="25.5">
      <c r="A228" s="34" t="s">
        <v>1337</v>
      </c>
      <c r="B228" s="53" t="s">
        <v>286</v>
      </c>
      <c r="C228" s="54">
        <v>2024</v>
      </c>
      <c r="D228" s="45">
        <v>2554</v>
      </c>
      <c r="E228" s="55"/>
      <c r="F228" s="55"/>
    </row>
    <row r="229" spans="1:6">
      <c r="A229" s="34" t="s">
        <v>1338</v>
      </c>
      <c r="B229" s="53" t="s">
        <v>287</v>
      </c>
      <c r="C229" s="54">
        <v>2024</v>
      </c>
      <c r="D229" s="45">
        <v>8500</v>
      </c>
      <c r="E229" s="55"/>
      <c r="F229" s="55"/>
    </row>
    <row r="230" spans="1:6" ht="25.5">
      <c r="A230" s="34" t="s">
        <v>1339</v>
      </c>
      <c r="B230" s="53" t="s">
        <v>288</v>
      </c>
      <c r="C230" s="54">
        <v>2024</v>
      </c>
      <c r="D230" s="45">
        <v>8293</v>
      </c>
      <c r="E230" s="55"/>
      <c r="F230" s="55"/>
    </row>
    <row r="231" spans="1:6">
      <c r="A231" s="34" t="s">
        <v>1340</v>
      </c>
      <c r="B231" s="53" t="s">
        <v>289</v>
      </c>
      <c r="C231" s="54">
        <v>2025</v>
      </c>
      <c r="D231" s="45">
        <v>3867.13</v>
      </c>
      <c r="E231" s="55"/>
      <c r="F231" s="55"/>
    </row>
    <row r="232" spans="1:6">
      <c r="A232" s="42"/>
      <c r="B232" s="285" t="s">
        <v>18</v>
      </c>
      <c r="C232" s="285"/>
      <c r="D232" s="285"/>
      <c r="E232" s="55"/>
      <c r="F232" s="55"/>
    </row>
    <row r="233" spans="1:6">
      <c r="A233" s="34" t="s">
        <v>1341</v>
      </c>
      <c r="B233" s="35" t="s">
        <v>694</v>
      </c>
      <c r="C233" s="36">
        <v>2016</v>
      </c>
      <c r="D233" s="40">
        <v>719</v>
      </c>
      <c r="E233" s="55"/>
      <c r="F233" s="55"/>
    </row>
    <row r="234" spans="1:6">
      <c r="A234" s="34" t="s">
        <v>1342</v>
      </c>
      <c r="B234" s="35" t="s">
        <v>146</v>
      </c>
      <c r="C234" s="36">
        <v>2016</v>
      </c>
      <c r="D234" s="40">
        <v>2667</v>
      </c>
      <c r="E234" s="55"/>
      <c r="F234" s="55"/>
    </row>
    <row r="235" spans="1:6">
      <c r="A235" s="34" t="s">
        <v>1343</v>
      </c>
      <c r="B235" s="35" t="s">
        <v>158</v>
      </c>
      <c r="C235" s="36">
        <v>2018</v>
      </c>
      <c r="D235" s="40">
        <v>200</v>
      </c>
      <c r="E235" s="55"/>
      <c r="F235" s="55"/>
    </row>
    <row r="236" spans="1:6">
      <c r="A236" s="34" t="s">
        <v>1344</v>
      </c>
      <c r="B236" s="35" t="s">
        <v>146</v>
      </c>
      <c r="C236" s="36">
        <v>2018</v>
      </c>
      <c r="D236" s="40">
        <v>1999</v>
      </c>
      <c r="E236" s="55"/>
      <c r="F236" s="55"/>
    </row>
    <row r="237" spans="1:6">
      <c r="A237" s="34" t="s">
        <v>1345</v>
      </c>
      <c r="B237" s="35" t="s">
        <v>695</v>
      </c>
      <c r="C237" s="36">
        <v>2014</v>
      </c>
      <c r="D237" s="40">
        <v>1999</v>
      </c>
      <c r="E237" s="55"/>
      <c r="F237" s="55"/>
    </row>
    <row r="238" spans="1:6">
      <c r="A238" s="34" t="s">
        <v>1346</v>
      </c>
      <c r="B238" s="35" t="s">
        <v>696</v>
      </c>
      <c r="C238" s="36">
        <v>2015</v>
      </c>
      <c r="D238" s="40">
        <v>3000</v>
      </c>
      <c r="E238" s="55"/>
      <c r="F238" s="55"/>
    </row>
    <row r="239" spans="1:6">
      <c r="A239" s="34" t="s">
        <v>1347</v>
      </c>
      <c r="B239" s="35" t="s">
        <v>190</v>
      </c>
      <c r="C239" s="36">
        <v>2014</v>
      </c>
      <c r="D239" s="40">
        <v>1700</v>
      </c>
      <c r="E239" s="55"/>
      <c r="F239" s="55"/>
    </row>
    <row r="240" spans="1:6" ht="25.5">
      <c r="A240" s="34" t="s">
        <v>1348</v>
      </c>
      <c r="B240" s="35" t="s">
        <v>697</v>
      </c>
      <c r="C240" s="36">
        <v>2019</v>
      </c>
      <c r="D240" s="40">
        <v>1481</v>
      </c>
      <c r="E240" s="55"/>
      <c r="F240" s="55"/>
    </row>
    <row r="241" spans="1:6">
      <c r="A241" s="34" t="s">
        <v>1349</v>
      </c>
      <c r="B241" s="35" t="s">
        <v>164</v>
      </c>
      <c r="C241" s="36"/>
      <c r="D241" s="40">
        <v>9451.32</v>
      </c>
      <c r="E241" s="55"/>
      <c r="F241" s="55"/>
    </row>
    <row r="242" spans="1:6">
      <c r="A242" s="34" t="s">
        <v>1350</v>
      </c>
      <c r="B242" s="35" t="s">
        <v>698</v>
      </c>
      <c r="C242" s="36"/>
      <c r="D242" s="40">
        <v>17328</v>
      </c>
      <c r="E242" s="55"/>
      <c r="F242" s="55"/>
    </row>
    <row r="243" spans="1:6">
      <c r="A243" s="34" t="s">
        <v>1351</v>
      </c>
      <c r="B243" s="35" t="s">
        <v>146</v>
      </c>
      <c r="C243" s="36"/>
      <c r="D243" s="40">
        <v>2940</v>
      </c>
      <c r="E243" s="55"/>
      <c r="F243" s="55"/>
    </row>
    <row r="244" spans="1:6">
      <c r="A244" s="34" t="s">
        <v>1352</v>
      </c>
      <c r="B244" s="35" t="s">
        <v>699</v>
      </c>
      <c r="C244" s="36"/>
      <c r="D244" s="40">
        <v>1990</v>
      </c>
      <c r="E244" s="55"/>
      <c r="F244" s="55"/>
    </row>
    <row r="245" spans="1:6">
      <c r="A245" s="34" t="s">
        <v>1353</v>
      </c>
      <c r="B245" s="35" t="s">
        <v>214</v>
      </c>
      <c r="C245" s="36"/>
      <c r="D245" s="40">
        <v>3200</v>
      </c>
      <c r="E245" s="55"/>
      <c r="F245" s="55"/>
    </row>
    <row r="246" spans="1:6">
      <c r="A246" s="34" t="s">
        <v>1354</v>
      </c>
      <c r="B246" s="35" t="s">
        <v>700</v>
      </c>
      <c r="C246" s="36"/>
      <c r="D246" s="40">
        <v>5904</v>
      </c>
      <c r="E246" s="55"/>
      <c r="F246" s="55"/>
    </row>
    <row r="247" spans="1:6">
      <c r="A247" s="34" t="s">
        <v>1355</v>
      </c>
      <c r="B247" s="35" t="s">
        <v>694</v>
      </c>
      <c r="C247" s="36"/>
      <c r="D247" s="40">
        <v>890</v>
      </c>
      <c r="E247" s="55"/>
      <c r="F247" s="55"/>
    </row>
    <row r="248" spans="1:6">
      <c r="A248" s="34" t="s">
        <v>1356</v>
      </c>
      <c r="B248" s="35" t="s">
        <v>214</v>
      </c>
      <c r="C248" s="36"/>
      <c r="D248" s="40">
        <v>3200</v>
      </c>
      <c r="E248" s="55"/>
      <c r="F248" s="55"/>
    </row>
    <row r="249" spans="1:6">
      <c r="A249" s="34" t="s">
        <v>1357</v>
      </c>
      <c r="B249" s="35" t="s">
        <v>700</v>
      </c>
      <c r="C249" s="36"/>
      <c r="D249" s="40">
        <v>5904</v>
      </c>
      <c r="E249" s="55"/>
      <c r="F249" s="55"/>
    </row>
    <row r="250" spans="1:6">
      <c r="A250" s="34" t="s">
        <v>1358</v>
      </c>
      <c r="B250" s="35" t="s">
        <v>701</v>
      </c>
      <c r="C250" s="36"/>
      <c r="D250" s="40">
        <v>2870</v>
      </c>
      <c r="E250" s="55"/>
      <c r="F250" s="55"/>
    </row>
    <row r="251" spans="1:6">
      <c r="A251" s="34" t="s">
        <v>1359</v>
      </c>
      <c r="B251" s="35" t="s">
        <v>702</v>
      </c>
      <c r="C251" s="36"/>
      <c r="D251" s="40">
        <v>2952</v>
      </c>
      <c r="E251" s="55"/>
      <c r="F251" s="55"/>
    </row>
    <row r="252" spans="1:6">
      <c r="A252" s="34" t="s">
        <v>1360</v>
      </c>
      <c r="B252" s="35" t="s">
        <v>703</v>
      </c>
      <c r="C252" s="36"/>
      <c r="D252" s="40">
        <v>2767.5</v>
      </c>
      <c r="E252" s="55"/>
      <c r="F252" s="55"/>
    </row>
    <row r="253" spans="1:6">
      <c r="A253" s="34" t="s">
        <v>1361</v>
      </c>
      <c r="B253" s="35" t="s">
        <v>704</v>
      </c>
      <c r="C253" s="36"/>
      <c r="D253" s="40">
        <v>5790</v>
      </c>
      <c r="E253" s="55"/>
      <c r="F253" s="55"/>
    </row>
    <row r="254" spans="1:6">
      <c r="A254" s="34" t="s">
        <v>1362</v>
      </c>
      <c r="B254" s="35" t="s">
        <v>705</v>
      </c>
      <c r="C254" s="36"/>
      <c r="D254" s="40">
        <v>2330</v>
      </c>
      <c r="E254" s="55"/>
      <c r="F254" s="55"/>
    </row>
    <row r="255" spans="1:6">
      <c r="A255" s="34" t="s">
        <v>1363</v>
      </c>
      <c r="B255" s="35" t="s">
        <v>706</v>
      </c>
      <c r="C255" s="36"/>
      <c r="D255" s="40">
        <v>7500</v>
      </c>
      <c r="E255" s="55"/>
      <c r="F255" s="55"/>
    </row>
    <row r="256" spans="1:6">
      <c r="A256" s="34" t="s">
        <v>1364</v>
      </c>
      <c r="B256" s="35" t="s">
        <v>707</v>
      </c>
      <c r="C256" s="36"/>
      <c r="D256" s="40">
        <v>5560</v>
      </c>
      <c r="E256" s="55"/>
      <c r="F256" s="55"/>
    </row>
    <row r="257" spans="1:6">
      <c r="A257" s="34" t="s">
        <v>1365</v>
      </c>
      <c r="B257" s="35" t="s">
        <v>708</v>
      </c>
      <c r="C257" s="36"/>
      <c r="D257" s="40">
        <v>3510</v>
      </c>
      <c r="E257" s="55"/>
      <c r="F257" s="55"/>
    </row>
    <row r="258" spans="1:6">
      <c r="A258" s="34" t="s">
        <v>1366</v>
      </c>
      <c r="B258" s="35" t="s">
        <v>709</v>
      </c>
      <c r="C258" s="36"/>
      <c r="D258" s="40">
        <v>2190</v>
      </c>
      <c r="E258" s="55"/>
      <c r="F258" s="55"/>
    </row>
    <row r="259" spans="1:6">
      <c r="A259" s="42"/>
      <c r="B259" s="292" t="s">
        <v>19</v>
      </c>
      <c r="C259" s="292"/>
      <c r="D259" s="292"/>
      <c r="E259" s="55"/>
      <c r="F259" s="55"/>
    </row>
    <row r="260" spans="1:6">
      <c r="A260" s="34" t="s">
        <v>1367</v>
      </c>
      <c r="B260" s="35" t="s">
        <v>1103</v>
      </c>
      <c r="C260" s="36">
        <v>2014</v>
      </c>
      <c r="D260" s="40">
        <v>1609</v>
      </c>
      <c r="E260" s="55"/>
      <c r="F260" s="55"/>
    </row>
    <row r="261" spans="1:6">
      <c r="A261" s="34" t="s">
        <v>1368</v>
      </c>
      <c r="B261" s="35" t="s">
        <v>179</v>
      </c>
      <c r="C261" s="36">
        <v>2014</v>
      </c>
      <c r="D261" s="40">
        <v>2250</v>
      </c>
      <c r="E261" s="55"/>
      <c r="F261" s="55"/>
    </row>
    <row r="262" spans="1:6">
      <c r="A262" s="34" t="s">
        <v>1369</v>
      </c>
      <c r="B262" s="35" t="s">
        <v>1104</v>
      </c>
      <c r="C262" s="36">
        <v>2018</v>
      </c>
      <c r="D262" s="40">
        <v>2678</v>
      </c>
      <c r="E262" s="55"/>
      <c r="F262" s="55"/>
    </row>
    <row r="263" spans="1:6">
      <c r="A263" s="34" t="s">
        <v>1370</v>
      </c>
      <c r="B263" s="35" t="s">
        <v>1104</v>
      </c>
      <c r="C263" s="36">
        <v>2018</v>
      </c>
      <c r="D263" s="40">
        <v>2678</v>
      </c>
      <c r="E263" s="55"/>
      <c r="F263" s="55"/>
    </row>
    <row r="264" spans="1:6" ht="18" customHeight="1">
      <c r="A264" s="42"/>
      <c r="B264" s="292" t="s">
        <v>295</v>
      </c>
      <c r="C264" s="292"/>
      <c r="D264" s="292"/>
      <c r="E264" s="55"/>
      <c r="F264" s="55"/>
    </row>
    <row r="265" spans="1:6">
      <c r="A265" s="34" t="s">
        <v>1371</v>
      </c>
      <c r="B265" s="57" t="s">
        <v>381</v>
      </c>
      <c r="C265" s="58"/>
      <c r="D265" s="45">
        <v>1949</v>
      </c>
      <c r="E265" s="55"/>
      <c r="F265" s="55"/>
    </row>
    <row r="266" spans="1:6">
      <c r="A266" s="34" t="s">
        <v>1372</v>
      </c>
      <c r="B266" s="57" t="s">
        <v>271</v>
      </c>
      <c r="C266" s="58"/>
      <c r="D266" s="45">
        <v>1250</v>
      </c>
      <c r="E266" s="55"/>
      <c r="F266" s="55"/>
    </row>
    <row r="267" spans="1:6">
      <c r="A267" s="34" t="s">
        <v>1373</v>
      </c>
      <c r="B267" s="57" t="s">
        <v>382</v>
      </c>
      <c r="C267" s="58"/>
      <c r="D267" s="45">
        <v>4416</v>
      </c>
      <c r="E267" s="55"/>
      <c r="F267" s="55"/>
    </row>
    <row r="268" spans="1:6">
      <c r="A268" s="34" t="s">
        <v>1374</v>
      </c>
      <c r="B268" s="57" t="s">
        <v>146</v>
      </c>
      <c r="C268" s="58"/>
      <c r="D268" s="45">
        <v>1399</v>
      </c>
      <c r="E268" s="55"/>
      <c r="F268" s="55"/>
    </row>
    <row r="269" spans="1:6">
      <c r="A269" s="34" t="s">
        <v>1375</v>
      </c>
      <c r="B269" s="57" t="s">
        <v>383</v>
      </c>
      <c r="C269" s="58"/>
      <c r="D269" s="45">
        <v>2040</v>
      </c>
      <c r="E269" s="55"/>
      <c r="F269" s="55"/>
    </row>
    <row r="270" spans="1:6">
      <c r="A270" s="34" t="s">
        <v>1376</v>
      </c>
      <c r="B270" s="57" t="s">
        <v>190</v>
      </c>
      <c r="C270" s="58"/>
      <c r="D270" s="45">
        <v>2949</v>
      </c>
      <c r="E270" s="55"/>
      <c r="F270" s="55"/>
    </row>
    <row r="271" spans="1:6">
      <c r="A271" s="34" t="s">
        <v>1377</v>
      </c>
      <c r="B271" s="57" t="s">
        <v>383</v>
      </c>
      <c r="C271" s="58"/>
      <c r="D271" s="45">
        <v>2899</v>
      </c>
      <c r="E271" s="55"/>
      <c r="F271" s="55"/>
    </row>
    <row r="272" spans="1:6" ht="25.5">
      <c r="A272" s="34" t="s">
        <v>1378</v>
      </c>
      <c r="B272" s="57" t="s">
        <v>373</v>
      </c>
      <c r="C272" s="58"/>
      <c r="D272" s="45">
        <v>4200</v>
      </c>
      <c r="E272" s="55"/>
      <c r="F272" s="55"/>
    </row>
    <row r="273" spans="1:6">
      <c r="A273" s="34" t="s">
        <v>1379</v>
      </c>
      <c r="B273" s="57" t="s">
        <v>384</v>
      </c>
      <c r="C273" s="58"/>
      <c r="D273" s="45">
        <v>2999</v>
      </c>
      <c r="E273" s="55"/>
      <c r="F273" s="55"/>
    </row>
    <row r="274" spans="1:6">
      <c r="A274" s="34" t="s">
        <v>1380</v>
      </c>
      <c r="B274" s="57" t="s">
        <v>385</v>
      </c>
      <c r="C274" s="58"/>
      <c r="D274" s="45">
        <v>2499</v>
      </c>
      <c r="E274" s="55"/>
      <c r="F274" s="55"/>
    </row>
    <row r="275" spans="1:6">
      <c r="A275" s="34" t="s">
        <v>1381</v>
      </c>
      <c r="B275" s="57" t="s">
        <v>386</v>
      </c>
      <c r="C275" s="58"/>
      <c r="D275" s="45">
        <v>2499</v>
      </c>
      <c r="E275" s="55"/>
      <c r="F275" s="55"/>
    </row>
    <row r="276" spans="1:6">
      <c r="A276" s="34" t="s">
        <v>1382</v>
      </c>
      <c r="B276" s="57" t="s">
        <v>387</v>
      </c>
      <c r="C276" s="58"/>
      <c r="D276" s="45">
        <v>2499</v>
      </c>
      <c r="E276" s="55"/>
      <c r="F276" s="55"/>
    </row>
    <row r="277" spans="1:6">
      <c r="A277" s="34" t="s">
        <v>1383</v>
      </c>
      <c r="B277" s="57" t="s">
        <v>385</v>
      </c>
      <c r="C277" s="58"/>
      <c r="D277" s="45">
        <v>2499</v>
      </c>
      <c r="E277" s="55"/>
      <c r="F277" s="55"/>
    </row>
    <row r="278" spans="1:6">
      <c r="A278" s="34" t="s">
        <v>1384</v>
      </c>
      <c r="B278" s="57" t="s">
        <v>385</v>
      </c>
      <c r="C278" s="58"/>
      <c r="D278" s="45">
        <v>2499</v>
      </c>
      <c r="E278" s="55"/>
      <c r="F278" s="55"/>
    </row>
    <row r="279" spans="1:6">
      <c r="A279" s="34" t="s">
        <v>1385</v>
      </c>
      <c r="B279" s="57" t="s">
        <v>385</v>
      </c>
      <c r="C279" s="58"/>
      <c r="D279" s="45">
        <v>2499</v>
      </c>
      <c r="E279" s="55"/>
      <c r="F279" s="55"/>
    </row>
    <row r="280" spans="1:6">
      <c r="A280" s="34" t="s">
        <v>1386</v>
      </c>
      <c r="B280" s="57" t="s">
        <v>385</v>
      </c>
      <c r="C280" s="58"/>
      <c r="D280" s="45">
        <v>2499</v>
      </c>
      <c r="E280" s="55"/>
      <c r="F280" s="55"/>
    </row>
    <row r="281" spans="1:6">
      <c r="A281" s="34" t="s">
        <v>1387</v>
      </c>
      <c r="B281" s="57" t="s">
        <v>385</v>
      </c>
      <c r="C281" s="58"/>
      <c r="D281" s="45">
        <v>2499</v>
      </c>
      <c r="E281" s="55"/>
      <c r="F281" s="55"/>
    </row>
    <row r="282" spans="1:6">
      <c r="A282" s="34" t="s">
        <v>1388</v>
      </c>
      <c r="B282" s="57" t="s">
        <v>385</v>
      </c>
      <c r="C282" s="58"/>
      <c r="D282" s="45">
        <v>2499</v>
      </c>
      <c r="E282" s="55"/>
      <c r="F282" s="55"/>
    </row>
    <row r="283" spans="1:6">
      <c r="A283" s="34" t="s">
        <v>1389</v>
      </c>
      <c r="B283" s="57" t="s">
        <v>385</v>
      </c>
      <c r="C283" s="58"/>
      <c r="D283" s="45">
        <v>2499</v>
      </c>
      <c r="E283" s="55"/>
      <c r="F283" s="55"/>
    </row>
    <row r="284" spans="1:6" ht="25.5">
      <c r="A284" s="34" t="s">
        <v>1390</v>
      </c>
      <c r="B284" s="57" t="s">
        <v>388</v>
      </c>
      <c r="C284" s="58"/>
      <c r="D284" s="45">
        <v>7500</v>
      </c>
      <c r="E284" s="55"/>
      <c r="F284" s="55"/>
    </row>
    <row r="285" spans="1:6" ht="25.5">
      <c r="A285" s="34" t="s">
        <v>1391</v>
      </c>
      <c r="B285" s="57" t="s">
        <v>389</v>
      </c>
      <c r="C285" s="58"/>
      <c r="D285" s="45">
        <v>2000</v>
      </c>
      <c r="E285" s="55"/>
      <c r="F285" s="55"/>
    </row>
    <row r="286" spans="1:6" ht="25.5">
      <c r="A286" s="34" t="s">
        <v>1392</v>
      </c>
      <c r="B286" s="57" t="s">
        <v>389</v>
      </c>
      <c r="C286" s="58"/>
      <c r="D286" s="45">
        <v>2000</v>
      </c>
      <c r="E286" s="55"/>
      <c r="F286" s="55"/>
    </row>
    <row r="287" spans="1:6" ht="25.5">
      <c r="A287" s="34" t="s">
        <v>1393</v>
      </c>
      <c r="B287" s="57" t="s">
        <v>389</v>
      </c>
      <c r="C287" s="58"/>
      <c r="D287" s="45">
        <v>2000</v>
      </c>
      <c r="E287" s="55"/>
      <c r="F287" s="55"/>
    </row>
    <row r="288" spans="1:6" ht="25.5">
      <c r="A288" s="34" t="s">
        <v>1394</v>
      </c>
      <c r="B288" s="57" t="s">
        <v>389</v>
      </c>
      <c r="C288" s="58"/>
      <c r="D288" s="45">
        <v>2000</v>
      </c>
      <c r="E288" s="55"/>
      <c r="F288" s="55"/>
    </row>
    <row r="289" spans="1:6" ht="25.5">
      <c r="A289" s="34" t="s">
        <v>1395</v>
      </c>
      <c r="B289" s="57" t="s">
        <v>389</v>
      </c>
      <c r="C289" s="58"/>
      <c r="D289" s="45">
        <v>2000</v>
      </c>
      <c r="E289" s="55"/>
      <c r="F289" s="55"/>
    </row>
    <row r="290" spans="1:6" ht="25.5">
      <c r="A290" s="34" t="s">
        <v>1396</v>
      </c>
      <c r="B290" s="57" t="s">
        <v>389</v>
      </c>
      <c r="C290" s="58"/>
      <c r="D290" s="45">
        <v>2000</v>
      </c>
      <c r="E290" s="55"/>
      <c r="F290" s="55"/>
    </row>
    <row r="291" spans="1:6" ht="25.5">
      <c r="A291" s="34" t="s">
        <v>1397</v>
      </c>
      <c r="B291" s="57" t="s">
        <v>390</v>
      </c>
      <c r="C291" s="58"/>
      <c r="D291" s="45">
        <v>760.88</v>
      </c>
      <c r="E291" s="55"/>
      <c r="F291" s="55"/>
    </row>
    <row r="292" spans="1:6" ht="25.5">
      <c r="A292" s="34" t="s">
        <v>1398</v>
      </c>
      <c r="B292" s="57" t="s">
        <v>390</v>
      </c>
      <c r="C292" s="58"/>
      <c r="D292" s="45">
        <v>760.88</v>
      </c>
      <c r="E292" s="55"/>
      <c r="F292" s="55"/>
    </row>
    <row r="293" spans="1:6" ht="25.5">
      <c r="A293" s="34" t="s">
        <v>1399</v>
      </c>
      <c r="B293" s="57" t="s">
        <v>391</v>
      </c>
      <c r="C293" s="58"/>
      <c r="D293" s="45">
        <v>952.07</v>
      </c>
      <c r="E293" s="55"/>
      <c r="F293" s="55"/>
    </row>
    <row r="294" spans="1:6" ht="25.5">
      <c r="A294" s="34" t="s">
        <v>1400</v>
      </c>
      <c r="B294" s="57" t="s">
        <v>391</v>
      </c>
      <c r="C294" s="58"/>
      <c r="D294" s="45">
        <v>952.07</v>
      </c>
      <c r="E294" s="55"/>
      <c r="F294" s="55"/>
    </row>
    <row r="295" spans="1:6" ht="25.5">
      <c r="A295" s="34" t="s">
        <v>1401</v>
      </c>
      <c r="B295" s="57" t="s">
        <v>392</v>
      </c>
      <c r="C295" s="58"/>
      <c r="D295" s="45">
        <v>875.56</v>
      </c>
      <c r="E295" s="55"/>
      <c r="F295" s="55"/>
    </row>
    <row r="296" spans="1:6" ht="25.5">
      <c r="A296" s="34" t="s">
        <v>1402</v>
      </c>
      <c r="B296" s="57" t="s">
        <v>392</v>
      </c>
      <c r="C296" s="58"/>
      <c r="D296" s="45">
        <v>875.56</v>
      </c>
      <c r="E296" s="55"/>
      <c r="F296" s="55"/>
    </row>
    <row r="297" spans="1:6">
      <c r="A297" s="34" t="s">
        <v>1403</v>
      </c>
      <c r="B297" s="57" t="s">
        <v>393</v>
      </c>
      <c r="C297" s="58"/>
      <c r="D297" s="45">
        <v>2362.83</v>
      </c>
      <c r="E297" s="55"/>
      <c r="F297" s="55"/>
    </row>
    <row r="298" spans="1:6">
      <c r="A298" s="34" t="s">
        <v>1404</v>
      </c>
      <c r="B298" s="57" t="s">
        <v>394</v>
      </c>
      <c r="C298" s="58"/>
      <c r="D298" s="45">
        <v>2362.83</v>
      </c>
      <c r="E298" s="55"/>
      <c r="F298" s="55"/>
    </row>
    <row r="299" spans="1:6" ht="25.5">
      <c r="A299" s="34" t="s">
        <v>1405</v>
      </c>
      <c r="B299" s="57" t="s">
        <v>395</v>
      </c>
      <c r="C299" s="58"/>
      <c r="D299" s="45">
        <v>2362.83</v>
      </c>
      <c r="E299" s="55"/>
      <c r="F299" s="55"/>
    </row>
    <row r="300" spans="1:6">
      <c r="A300" s="34" t="s">
        <v>1406</v>
      </c>
      <c r="B300" s="57" t="s">
        <v>396</v>
      </c>
      <c r="C300" s="58"/>
      <c r="D300" s="45">
        <v>2362.83</v>
      </c>
      <c r="E300" s="55"/>
      <c r="F300" s="55"/>
    </row>
    <row r="301" spans="1:6">
      <c r="A301" s="34" t="s">
        <v>1407</v>
      </c>
      <c r="B301" s="57" t="s">
        <v>397</v>
      </c>
      <c r="C301" s="58"/>
      <c r="D301" s="45">
        <v>2362.83</v>
      </c>
      <c r="E301" s="55"/>
      <c r="F301" s="55"/>
    </row>
    <row r="302" spans="1:6">
      <c r="A302" s="34" t="s">
        <v>1408</v>
      </c>
      <c r="B302" s="57" t="s">
        <v>398</v>
      </c>
      <c r="C302" s="58"/>
      <c r="D302" s="45">
        <v>2362.83</v>
      </c>
      <c r="E302" s="55"/>
      <c r="F302" s="55"/>
    </row>
    <row r="303" spans="1:6">
      <c r="A303" s="34" t="s">
        <v>1409</v>
      </c>
      <c r="B303" s="57" t="s">
        <v>399</v>
      </c>
      <c r="C303" s="58"/>
      <c r="D303" s="45">
        <v>2362.83</v>
      </c>
      <c r="E303" s="55"/>
      <c r="F303" s="55"/>
    </row>
    <row r="304" spans="1:6">
      <c r="A304" s="34" t="s">
        <v>1410</v>
      </c>
      <c r="B304" s="57" t="s">
        <v>400</v>
      </c>
      <c r="C304" s="58"/>
      <c r="D304" s="45">
        <v>2362.83</v>
      </c>
      <c r="E304" s="55"/>
      <c r="F304" s="55"/>
    </row>
    <row r="305" spans="1:6">
      <c r="A305" s="34" t="s">
        <v>1411</v>
      </c>
      <c r="B305" s="57" t="s">
        <v>401</v>
      </c>
      <c r="C305" s="58"/>
      <c r="D305" s="45">
        <v>2362.83</v>
      </c>
      <c r="E305" s="55"/>
      <c r="F305" s="55"/>
    </row>
    <row r="306" spans="1:6" ht="25.5">
      <c r="A306" s="34" t="s">
        <v>1412</v>
      </c>
      <c r="B306" s="57" t="s">
        <v>402</v>
      </c>
      <c r="C306" s="58"/>
      <c r="D306" s="45">
        <v>2362.83</v>
      </c>
      <c r="E306" s="55"/>
      <c r="F306" s="55"/>
    </row>
    <row r="307" spans="1:6">
      <c r="A307" s="34" t="s">
        <v>1413</v>
      </c>
      <c r="B307" s="57" t="s">
        <v>403</v>
      </c>
      <c r="C307" s="58"/>
      <c r="D307" s="45">
        <v>2362.83</v>
      </c>
      <c r="E307" s="55"/>
      <c r="F307" s="55"/>
    </row>
    <row r="308" spans="1:6">
      <c r="A308" s="34" t="s">
        <v>1414</v>
      </c>
      <c r="B308" s="57" t="s">
        <v>404</v>
      </c>
      <c r="C308" s="58"/>
      <c r="D308" s="45">
        <v>2362.83</v>
      </c>
      <c r="E308" s="55"/>
      <c r="F308" s="55"/>
    </row>
    <row r="309" spans="1:6">
      <c r="A309" s="34" t="s">
        <v>1415</v>
      </c>
      <c r="B309" s="57" t="s">
        <v>405</v>
      </c>
      <c r="C309" s="58"/>
      <c r="D309" s="45">
        <v>2362.83</v>
      </c>
      <c r="E309" s="55"/>
      <c r="F309" s="55"/>
    </row>
    <row r="310" spans="1:6">
      <c r="A310" s="34" t="s">
        <v>1416</v>
      </c>
      <c r="B310" s="57" t="s">
        <v>406</v>
      </c>
      <c r="C310" s="58"/>
      <c r="D310" s="45">
        <v>2362.83</v>
      </c>
      <c r="E310" s="55"/>
      <c r="F310" s="55"/>
    </row>
    <row r="311" spans="1:6">
      <c r="A311" s="34" t="s">
        <v>1417</v>
      </c>
      <c r="B311" s="57" t="s">
        <v>407</v>
      </c>
      <c r="C311" s="58"/>
      <c r="D311" s="45">
        <v>2362.83</v>
      </c>
      <c r="E311" s="55"/>
      <c r="F311" s="55"/>
    </row>
    <row r="312" spans="1:6">
      <c r="A312" s="34" t="s">
        <v>1418</v>
      </c>
      <c r="B312" s="57" t="s">
        <v>408</v>
      </c>
      <c r="C312" s="58"/>
      <c r="D312" s="45">
        <v>2362.83</v>
      </c>
      <c r="E312" s="55"/>
      <c r="F312" s="55"/>
    </row>
    <row r="313" spans="1:6">
      <c r="A313" s="34" t="s">
        <v>1419</v>
      </c>
      <c r="B313" s="57" t="s">
        <v>409</v>
      </c>
      <c r="C313" s="58"/>
      <c r="D313" s="45">
        <v>2362.83</v>
      </c>
      <c r="E313" s="55"/>
      <c r="F313" s="55"/>
    </row>
    <row r="314" spans="1:6">
      <c r="A314" s="34" t="s">
        <v>1420</v>
      </c>
      <c r="B314" s="57" t="s">
        <v>410</v>
      </c>
      <c r="C314" s="58"/>
      <c r="D314" s="45">
        <v>2362.83</v>
      </c>
      <c r="E314" s="55"/>
      <c r="F314" s="55"/>
    </row>
    <row r="315" spans="1:6">
      <c r="A315" s="34" t="s">
        <v>1421</v>
      </c>
      <c r="B315" s="57" t="s">
        <v>411</v>
      </c>
      <c r="C315" s="58"/>
      <c r="D315" s="45">
        <v>2362.83</v>
      </c>
      <c r="E315" s="55"/>
      <c r="F315" s="55"/>
    </row>
    <row r="316" spans="1:6">
      <c r="A316" s="34" t="s">
        <v>1422</v>
      </c>
      <c r="B316" s="57" t="s">
        <v>412</v>
      </c>
      <c r="C316" s="58"/>
      <c r="D316" s="45">
        <v>2362.83</v>
      </c>
      <c r="E316" s="55"/>
      <c r="F316" s="55"/>
    </row>
    <row r="317" spans="1:6">
      <c r="A317" s="34" t="s">
        <v>1423</v>
      </c>
      <c r="B317" s="57" t="s">
        <v>413</v>
      </c>
      <c r="C317" s="58"/>
      <c r="D317" s="45">
        <v>2362.83</v>
      </c>
      <c r="E317" s="55"/>
      <c r="F317" s="55"/>
    </row>
    <row r="318" spans="1:6">
      <c r="A318" s="34" t="s">
        <v>1424</v>
      </c>
      <c r="B318" s="57" t="s">
        <v>414</v>
      </c>
      <c r="C318" s="58"/>
      <c r="D318" s="45">
        <v>2362.83</v>
      </c>
      <c r="E318" s="55"/>
      <c r="F318" s="55"/>
    </row>
    <row r="319" spans="1:6" ht="25.5">
      <c r="A319" s="34" t="s">
        <v>1425</v>
      </c>
      <c r="B319" s="57" t="s">
        <v>415</v>
      </c>
      <c r="C319" s="58"/>
      <c r="D319" s="45">
        <v>1444</v>
      </c>
      <c r="E319" s="55"/>
      <c r="F319" s="55"/>
    </row>
    <row r="320" spans="1:6">
      <c r="A320" s="34" t="s">
        <v>1426</v>
      </c>
      <c r="B320" s="57" t="s">
        <v>416</v>
      </c>
      <c r="C320" s="58"/>
      <c r="D320" s="45">
        <v>6198</v>
      </c>
      <c r="E320" s="55"/>
      <c r="F320" s="55"/>
    </row>
    <row r="321" spans="1:6" ht="25.5">
      <c r="A321" s="34" t="s">
        <v>1427</v>
      </c>
      <c r="B321" s="57" t="s">
        <v>373</v>
      </c>
      <c r="C321" s="58"/>
      <c r="D321" s="45">
        <v>4500</v>
      </c>
      <c r="E321" s="55"/>
      <c r="F321" s="55"/>
    </row>
    <row r="322" spans="1:6">
      <c r="A322" s="34" t="s">
        <v>1428</v>
      </c>
      <c r="B322" s="57" t="s">
        <v>417</v>
      </c>
      <c r="C322" s="58"/>
      <c r="D322" s="45">
        <v>4462</v>
      </c>
      <c r="E322" s="55"/>
      <c r="F322" s="55"/>
    </row>
    <row r="323" spans="1:6" ht="25.5">
      <c r="A323" s="34" t="s">
        <v>1429</v>
      </c>
      <c r="B323" s="57" t="s">
        <v>418</v>
      </c>
      <c r="C323" s="58"/>
      <c r="D323" s="45">
        <v>938</v>
      </c>
      <c r="E323" s="55"/>
      <c r="F323" s="55"/>
    </row>
    <row r="324" spans="1:6">
      <c r="A324" s="34" t="s">
        <v>1430</v>
      </c>
      <c r="B324" s="57" t="s">
        <v>419</v>
      </c>
      <c r="C324" s="58"/>
      <c r="D324" s="45">
        <v>2100</v>
      </c>
      <c r="E324" s="55"/>
      <c r="F324" s="55"/>
    </row>
    <row r="325" spans="1:6">
      <c r="A325" s="34" t="s">
        <v>1431</v>
      </c>
      <c r="B325" s="57" t="s">
        <v>220</v>
      </c>
      <c r="C325" s="58"/>
      <c r="D325" s="45">
        <v>2957.86</v>
      </c>
      <c r="E325" s="55"/>
      <c r="F325" s="55"/>
    </row>
    <row r="326" spans="1:6">
      <c r="A326" s="34" t="s">
        <v>1432</v>
      </c>
      <c r="B326" s="57" t="s">
        <v>420</v>
      </c>
      <c r="C326" s="58"/>
      <c r="D326" s="45">
        <v>3450.85</v>
      </c>
      <c r="E326" s="55"/>
      <c r="F326" s="55"/>
    </row>
    <row r="327" spans="1:6">
      <c r="A327" s="34" t="s">
        <v>1433</v>
      </c>
      <c r="B327" s="57" t="s">
        <v>421</v>
      </c>
      <c r="C327" s="58"/>
      <c r="D327" s="45">
        <v>4141.0200000000004</v>
      </c>
      <c r="E327" s="55"/>
      <c r="F327" s="55"/>
    </row>
    <row r="328" spans="1:6">
      <c r="A328" s="34" t="s">
        <v>1434</v>
      </c>
      <c r="B328" s="57" t="s">
        <v>422</v>
      </c>
      <c r="C328" s="58"/>
      <c r="D328" s="45">
        <v>3000</v>
      </c>
      <c r="E328" s="55"/>
      <c r="F328" s="55"/>
    </row>
    <row r="329" spans="1:6">
      <c r="A329" s="34" t="s">
        <v>1435</v>
      </c>
      <c r="B329" s="57" t="s">
        <v>423</v>
      </c>
      <c r="C329" s="58"/>
      <c r="D329" s="45">
        <v>3000</v>
      </c>
      <c r="E329" s="55"/>
      <c r="F329" s="55"/>
    </row>
    <row r="330" spans="1:6">
      <c r="A330" s="34" t="s">
        <v>1436</v>
      </c>
      <c r="B330" s="57" t="s">
        <v>423</v>
      </c>
      <c r="C330" s="58"/>
      <c r="D330" s="45">
        <v>3000</v>
      </c>
      <c r="E330" s="55"/>
      <c r="F330" s="55"/>
    </row>
    <row r="331" spans="1:6">
      <c r="A331" s="34" t="s">
        <v>1437</v>
      </c>
      <c r="B331" s="57" t="s">
        <v>424</v>
      </c>
      <c r="C331" s="58"/>
      <c r="D331" s="45">
        <v>10737</v>
      </c>
      <c r="E331" s="55"/>
      <c r="F331" s="55"/>
    </row>
    <row r="332" spans="1:6">
      <c r="A332" s="34" t="s">
        <v>1438</v>
      </c>
      <c r="B332" s="57" t="s">
        <v>422</v>
      </c>
      <c r="C332" s="58"/>
      <c r="D332" s="45">
        <v>2535</v>
      </c>
      <c r="E332" s="55"/>
      <c r="F332" s="55"/>
    </row>
    <row r="333" spans="1:6">
      <c r="A333" s="34" t="s">
        <v>1439</v>
      </c>
      <c r="B333" s="57" t="s">
        <v>425</v>
      </c>
      <c r="C333" s="58"/>
      <c r="D333" s="45">
        <v>3569.2</v>
      </c>
      <c r="E333" s="55"/>
      <c r="F333" s="55"/>
    </row>
    <row r="334" spans="1:6">
      <c r="A334" s="34" t="s">
        <v>1440</v>
      </c>
      <c r="B334" s="57" t="s">
        <v>426</v>
      </c>
      <c r="C334" s="58"/>
      <c r="D334" s="45">
        <v>1999.8</v>
      </c>
      <c r="E334" s="55"/>
      <c r="F334" s="55"/>
    </row>
    <row r="335" spans="1:6">
      <c r="A335" s="34" t="s">
        <v>1441</v>
      </c>
      <c r="B335" s="57" t="s">
        <v>427</v>
      </c>
      <c r="C335" s="58"/>
      <c r="D335" s="45">
        <v>6999</v>
      </c>
      <c r="E335" s="55"/>
      <c r="F335" s="55"/>
    </row>
    <row r="336" spans="1:6">
      <c r="A336" s="34" t="s">
        <v>1442</v>
      </c>
      <c r="B336" s="57" t="s">
        <v>146</v>
      </c>
      <c r="C336" s="58"/>
      <c r="D336" s="45">
        <v>5024</v>
      </c>
      <c r="E336" s="55"/>
      <c r="F336" s="55"/>
    </row>
    <row r="337" spans="1:6">
      <c r="A337" s="42"/>
      <c r="B337" s="293" t="s">
        <v>20</v>
      </c>
      <c r="C337" s="293"/>
      <c r="D337" s="293"/>
      <c r="E337" s="55"/>
      <c r="F337" s="55"/>
    </row>
    <row r="338" spans="1:6">
      <c r="A338" s="34" t="s">
        <v>1443</v>
      </c>
      <c r="B338" s="43" t="s">
        <v>443</v>
      </c>
      <c r="C338" s="44">
        <v>2022</v>
      </c>
      <c r="D338" s="45">
        <v>2399</v>
      </c>
      <c r="E338" s="55"/>
      <c r="F338" s="55"/>
    </row>
    <row r="339" spans="1:6">
      <c r="A339" s="42"/>
      <c r="B339" s="293" t="s">
        <v>0</v>
      </c>
      <c r="C339" s="293"/>
      <c r="D339" s="293"/>
      <c r="E339" s="55"/>
      <c r="F339" s="55"/>
    </row>
    <row r="340" spans="1:6">
      <c r="A340" s="34" t="s">
        <v>1444</v>
      </c>
      <c r="B340" s="59" t="s">
        <v>444</v>
      </c>
      <c r="C340" s="60">
        <v>2016</v>
      </c>
      <c r="D340" s="61">
        <v>2910</v>
      </c>
      <c r="E340" s="55"/>
      <c r="F340" s="55"/>
    </row>
    <row r="341" spans="1:6">
      <c r="A341" s="34" t="s">
        <v>1445</v>
      </c>
      <c r="B341" s="59" t="s">
        <v>445</v>
      </c>
      <c r="C341" s="60">
        <v>2018</v>
      </c>
      <c r="D341" s="61">
        <v>3200</v>
      </c>
      <c r="E341" s="55"/>
      <c r="F341" s="55"/>
    </row>
    <row r="342" spans="1:6">
      <c r="A342" s="34" t="s">
        <v>1446</v>
      </c>
      <c r="B342" s="59" t="s">
        <v>446</v>
      </c>
      <c r="C342" s="44">
        <v>2014</v>
      </c>
      <c r="D342" s="61">
        <v>1720</v>
      </c>
      <c r="E342" s="55"/>
      <c r="F342" s="55"/>
    </row>
    <row r="343" spans="1:6">
      <c r="A343" s="34" t="s">
        <v>1447</v>
      </c>
      <c r="B343" s="59" t="s">
        <v>447</v>
      </c>
      <c r="C343" s="60">
        <v>2022</v>
      </c>
      <c r="D343" s="61">
        <v>4550</v>
      </c>
      <c r="E343" s="55"/>
      <c r="F343" s="55"/>
    </row>
    <row r="344" spans="1:6" ht="15" customHeight="1">
      <c r="A344" s="42"/>
      <c r="B344" s="275" t="s">
        <v>28</v>
      </c>
      <c r="C344" s="275"/>
      <c r="D344" s="275"/>
      <c r="E344" s="55"/>
      <c r="F344" s="55"/>
    </row>
    <row r="345" spans="1:6">
      <c r="A345" s="34" t="s">
        <v>1448</v>
      </c>
      <c r="B345" s="35" t="s">
        <v>617</v>
      </c>
      <c r="C345" s="36">
        <v>2013</v>
      </c>
      <c r="D345" s="62">
        <v>2200.88</v>
      </c>
      <c r="E345" s="55"/>
      <c r="F345" s="55"/>
    </row>
    <row r="346" spans="1:6">
      <c r="A346" s="34" t="s">
        <v>1449</v>
      </c>
      <c r="B346" s="35" t="s">
        <v>618</v>
      </c>
      <c r="C346" s="36">
        <v>2013</v>
      </c>
      <c r="D346" s="62">
        <v>3340</v>
      </c>
      <c r="E346" s="55"/>
      <c r="F346" s="55"/>
    </row>
    <row r="347" spans="1:6">
      <c r="A347" s="34" t="s">
        <v>1450</v>
      </c>
      <c r="B347" s="35" t="s">
        <v>619</v>
      </c>
      <c r="C347" s="36">
        <v>2014</v>
      </c>
      <c r="D347" s="62">
        <v>2480</v>
      </c>
      <c r="E347" s="55"/>
      <c r="F347" s="55"/>
    </row>
    <row r="348" spans="1:6" ht="25.5">
      <c r="A348" s="34" t="s">
        <v>1451</v>
      </c>
      <c r="B348" s="35" t="s">
        <v>620</v>
      </c>
      <c r="C348" s="36">
        <v>2015</v>
      </c>
      <c r="D348" s="62">
        <v>3490</v>
      </c>
      <c r="E348" s="55"/>
      <c r="F348" s="55"/>
    </row>
    <row r="349" spans="1:6">
      <c r="A349" s="34" t="s">
        <v>1452</v>
      </c>
      <c r="B349" s="35" t="s">
        <v>621</v>
      </c>
      <c r="C349" s="36">
        <v>2016</v>
      </c>
      <c r="D349" s="62">
        <v>1323.48</v>
      </c>
      <c r="E349" s="55"/>
      <c r="F349" s="55"/>
    </row>
    <row r="350" spans="1:6">
      <c r="A350" s="34" t="s">
        <v>1453</v>
      </c>
      <c r="B350" s="35" t="s">
        <v>622</v>
      </c>
      <c r="C350" s="36">
        <v>2016</v>
      </c>
      <c r="D350" s="62">
        <v>2512.89</v>
      </c>
      <c r="E350" s="55"/>
      <c r="F350" s="55"/>
    </row>
    <row r="351" spans="1:6">
      <c r="A351" s="34" t="s">
        <v>1454</v>
      </c>
      <c r="B351" s="35" t="s">
        <v>622</v>
      </c>
      <c r="C351" s="36">
        <v>2016</v>
      </c>
      <c r="D351" s="62">
        <v>2512.89</v>
      </c>
      <c r="E351" s="55"/>
      <c r="F351" s="55"/>
    </row>
    <row r="352" spans="1:6">
      <c r="A352" s="34" t="s">
        <v>1455</v>
      </c>
      <c r="B352" s="35" t="s">
        <v>622</v>
      </c>
      <c r="C352" s="36">
        <v>2016</v>
      </c>
      <c r="D352" s="62">
        <v>2512.89</v>
      </c>
      <c r="E352" s="55"/>
      <c r="F352" s="55"/>
    </row>
    <row r="353" spans="1:6">
      <c r="A353" s="34" t="s">
        <v>1456</v>
      </c>
      <c r="B353" s="35" t="s">
        <v>622</v>
      </c>
      <c r="C353" s="36">
        <v>2016</v>
      </c>
      <c r="D353" s="62">
        <v>2512.89</v>
      </c>
      <c r="E353" s="55"/>
      <c r="F353" s="55"/>
    </row>
    <row r="354" spans="1:6">
      <c r="A354" s="34" t="s">
        <v>1457</v>
      </c>
      <c r="B354" s="35" t="s">
        <v>622</v>
      </c>
      <c r="C354" s="36">
        <v>2016</v>
      </c>
      <c r="D354" s="62">
        <v>2512.89</v>
      </c>
      <c r="E354" s="55"/>
      <c r="F354" s="55"/>
    </row>
    <row r="355" spans="1:6">
      <c r="A355" s="34" t="s">
        <v>1458</v>
      </c>
      <c r="B355" s="35" t="s">
        <v>622</v>
      </c>
      <c r="C355" s="36">
        <v>2016</v>
      </c>
      <c r="D355" s="62">
        <v>2512.89</v>
      </c>
      <c r="E355" s="55"/>
      <c r="F355" s="55"/>
    </row>
    <row r="356" spans="1:6">
      <c r="A356" s="34" t="s">
        <v>1459</v>
      </c>
      <c r="B356" s="35" t="s">
        <v>622</v>
      </c>
      <c r="C356" s="36">
        <v>2016</v>
      </c>
      <c r="D356" s="62">
        <v>2512.89</v>
      </c>
      <c r="E356" s="55"/>
      <c r="F356" s="55"/>
    </row>
    <row r="357" spans="1:6">
      <c r="A357" s="34" t="s">
        <v>1460</v>
      </c>
      <c r="B357" s="35" t="s">
        <v>622</v>
      </c>
      <c r="C357" s="36">
        <v>2016</v>
      </c>
      <c r="D357" s="62">
        <v>2512.89</v>
      </c>
      <c r="E357" s="55"/>
      <c r="F357" s="55"/>
    </row>
    <row r="358" spans="1:6">
      <c r="A358" s="34" t="s">
        <v>1461</v>
      </c>
      <c r="B358" s="35" t="s">
        <v>622</v>
      </c>
      <c r="C358" s="36">
        <v>2016</v>
      </c>
      <c r="D358" s="62">
        <v>2512.89</v>
      </c>
      <c r="E358" s="55"/>
      <c r="F358" s="55"/>
    </row>
    <row r="359" spans="1:6">
      <c r="A359" s="34" t="s">
        <v>1462</v>
      </c>
      <c r="B359" s="35" t="s">
        <v>622</v>
      </c>
      <c r="C359" s="36">
        <v>2016</v>
      </c>
      <c r="D359" s="62">
        <v>2512.89</v>
      </c>
      <c r="E359" s="55"/>
      <c r="F359" s="55"/>
    </row>
    <row r="360" spans="1:6">
      <c r="A360" s="34" t="s">
        <v>1463</v>
      </c>
      <c r="B360" s="35" t="s">
        <v>623</v>
      </c>
      <c r="C360" s="36">
        <v>2016</v>
      </c>
      <c r="D360" s="62">
        <v>749.07</v>
      </c>
      <c r="E360" s="55"/>
      <c r="F360" s="55"/>
    </row>
    <row r="361" spans="1:6">
      <c r="A361" s="34" t="s">
        <v>1464</v>
      </c>
      <c r="B361" s="35" t="s">
        <v>623</v>
      </c>
      <c r="C361" s="36">
        <v>2016</v>
      </c>
      <c r="D361" s="62">
        <v>749.07</v>
      </c>
      <c r="E361" s="55"/>
      <c r="F361" s="55"/>
    </row>
    <row r="362" spans="1:6">
      <c r="A362" s="34" t="s">
        <v>1465</v>
      </c>
      <c r="B362" s="35" t="s">
        <v>623</v>
      </c>
      <c r="C362" s="36">
        <v>2016</v>
      </c>
      <c r="D362" s="62">
        <v>749.07</v>
      </c>
      <c r="E362" s="55"/>
      <c r="F362" s="55"/>
    </row>
    <row r="363" spans="1:6">
      <c r="A363" s="34" t="s">
        <v>1466</v>
      </c>
      <c r="B363" s="35" t="s">
        <v>623</v>
      </c>
      <c r="C363" s="36">
        <v>2016</v>
      </c>
      <c r="D363" s="62">
        <v>749.07</v>
      </c>
      <c r="E363" s="55"/>
      <c r="F363" s="55"/>
    </row>
    <row r="364" spans="1:6">
      <c r="A364" s="34" t="s">
        <v>1467</v>
      </c>
      <c r="B364" s="35" t="s">
        <v>623</v>
      </c>
      <c r="C364" s="36">
        <v>2016</v>
      </c>
      <c r="D364" s="62">
        <v>749.07</v>
      </c>
      <c r="E364" s="55"/>
      <c r="F364" s="55"/>
    </row>
    <row r="365" spans="1:6">
      <c r="A365" s="34" t="s">
        <v>1468</v>
      </c>
      <c r="B365" s="35" t="s">
        <v>623</v>
      </c>
      <c r="C365" s="36">
        <v>2016</v>
      </c>
      <c r="D365" s="62">
        <v>749.07</v>
      </c>
      <c r="E365" s="55"/>
      <c r="F365" s="55"/>
    </row>
    <row r="366" spans="1:6">
      <c r="A366" s="34" t="s">
        <v>1469</v>
      </c>
      <c r="B366" s="35" t="s">
        <v>624</v>
      </c>
      <c r="C366" s="36">
        <v>2017</v>
      </c>
      <c r="D366" s="62">
        <v>2399</v>
      </c>
      <c r="E366" s="55"/>
      <c r="F366" s="55"/>
    </row>
    <row r="367" spans="1:6">
      <c r="A367" s="34" t="s">
        <v>1470</v>
      </c>
      <c r="B367" s="35" t="s">
        <v>625</v>
      </c>
      <c r="C367" s="36">
        <v>2017</v>
      </c>
      <c r="D367" s="62">
        <v>2335</v>
      </c>
      <c r="E367" s="55"/>
      <c r="F367" s="55"/>
    </row>
    <row r="368" spans="1:6">
      <c r="A368" s="34" t="s">
        <v>1471</v>
      </c>
      <c r="B368" s="35" t="s">
        <v>625</v>
      </c>
      <c r="C368" s="36">
        <v>2017</v>
      </c>
      <c r="D368" s="62">
        <v>2335</v>
      </c>
      <c r="E368" s="55"/>
      <c r="F368" s="55"/>
    </row>
    <row r="369" spans="1:6">
      <c r="A369" s="34" t="s">
        <v>1472</v>
      </c>
      <c r="B369" s="35" t="s">
        <v>626</v>
      </c>
      <c r="C369" s="36">
        <v>2017</v>
      </c>
      <c r="D369" s="62">
        <v>2619</v>
      </c>
      <c r="E369" s="55"/>
      <c r="F369" s="55"/>
    </row>
    <row r="370" spans="1:6" ht="25.5">
      <c r="A370" s="34" t="s">
        <v>1473</v>
      </c>
      <c r="B370" s="35" t="s">
        <v>627</v>
      </c>
      <c r="C370" s="36">
        <v>2021</v>
      </c>
      <c r="D370" s="62">
        <v>739.77</v>
      </c>
      <c r="E370" s="55"/>
      <c r="F370" s="55"/>
    </row>
    <row r="371" spans="1:6">
      <c r="A371" s="34" t="s">
        <v>1474</v>
      </c>
      <c r="B371" s="35" t="s">
        <v>628</v>
      </c>
      <c r="C371" s="36">
        <v>2024</v>
      </c>
      <c r="D371" s="62">
        <v>599</v>
      </c>
      <c r="E371" s="55"/>
      <c r="F371" s="55"/>
    </row>
    <row r="372" spans="1:6" ht="12" customHeight="1">
      <c r="A372" s="34" t="s">
        <v>1475</v>
      </c>
      <c r="B372" s="294" t="s">
        <v>29</v>
      </c>
      <c r="C372" s="294"/>
      <c r="D372" s="294"/>
      <c r="E372" s="55"/>
      <c r="F372" s="55"/>
    </row>
    <row r="373" spans="1:6">
      <c r="A373" s="34" t="s">
        <v>1476</v>
      </c>
      <c r="B373" s="63" t="s">
        <v>1119</v>
      </c>
      <c r="C373" s="64"/>
      <c r="D373" s="65">
        <v>22000</v>
      </c>
      <c r="E373" s="55"/>
      <c r="F373" s="55"/>
    </row>
    <row r="374" spans="1:6">
      <c r="A374" s="34" t="s">
        <v>1477</v>
      </c>
      <c r="B374" s="284" t="s">
        <v>499</v>
      </c>
      <c r="C374" s="284"/>
      <c r="D374" s="284"/>
      <c r="E374" s="55"/>
      <c r="F374" s="55"/>
    </row>
    <row r="375" spans="1:6">
      <c r="A375" s="34" t="s">
        <v>1478</v>
      </c>
      <c r="B375" s="27" t="s">
        <v>506</v>
      </c>
      <c r="C375" s="66"/>
      <c r="D375" s="67">
        <v>2655</v>
      </c>
      <c r="E375" s="55"/>
      <c r="F375" s="55"/>
    </row>
    <row r="376" spans="1:6">
      <c r="A376" s="34" t="s">
        <v>1479</v>
      </c>
      <c r="B376" s="27" t="s">
        <v>507</v>
      </c>
      <c r="C376" s="66"/>
      <c r="D376" s="67">
        <v>1425</v>
      </c>
      <c r="E376" s="55"/>
      <c r="F376" s="55"/>
    </row>
    <row r="377" spans="1:6">
      <c r="A377" s="34" t="s">
        <v>1480</v>
      </c>
      <c r="B377" s="68" t="s">
        <v>508</v>
      </c>
      <c r="C377" s="66">
        <v>2019</v>
      </c>
      <c r="D377" s="69">
        <v>2000</v>
      </c>
      <c r="E377" s="55"/>
      <c r="F377" s="55"/>
    </row>
    <row r="378" spans="1:6">
      <c r="A378" s="34" t="s">
        <v>1481</v>
      </c>
      <c r="B378" s="68" t="s">
        <v>509</v>
      </c>
      <c r="C378" s="66">
        <v>2021</v>
      </c>
      <c r="D378" s="69">
        <v>7500</v>
      </c>
      <c r="E378" s="55"/>
      <c r="F378" s="55"/>
    </row>
    <row r="379" spans="1:6">
      <c r="A379" s="34" t="s">
        <v>1482</v>
      </c>
      <c r="B379" s="68" t="s">
        <v>510</v>
      </c>
      <c r="C379" s="66">
        <v>2022</v>
      </c>
      <c r="D379" s="69">
        <v>5000</v>
      </c>
      <c r="E379" s="55"/>
      <c r="F379" s="55"/>
    </row>
    <row r="380" spans="1:6">
      <c r="A380" s="34" t="s">
        <v>1483</v>
      </c>
      <c r="B380" s="70" t="s">
        <v>511</v>
      </c>
      <c r="C380" s="66">
        <v>2021</v>
      </c>
      <c r="D380" s="71">
        <v>2970</v>
      </c>
      <c r="E380" s="55"/>
      <c r="F380" s="55"/>
    </row>
    <row r="381" spans="1:6">
      <c r="A381" s="34" t="s">
        <v>1484</v>
      </c>
      <c r="B381" s="70" t="s">
        <v>512</v>
      </c>
      <c r="C381" s="66">
        <v>2021</v>
      </c>
      <c r="D381" s="39">
        <v>3000</v>
      </c>
      <c r="E381" s="55"/>
      <c r="F381" s="55"/>
    </row>
    <row r="382" spans="1:6">
      <c r="A382" s="34" t="s">
        <v>1485</v>
      </c>
      <c r="B382" s="70" t="s">
        <v>513</v>
      </c>
      <c r="C382" s="66">
        <v>2021</v>
      </c>
      <c r="D382" s="71">
        <v>1500</v>
      </c>
      <c r="E382" s="55"/>
      <c r="F382" s="55"/>
    </row>
    <row r="383" spans="1:6">
      <c r="A383" s="34" t="s">
        <v>1486</v>
      </c>
      <c r="B383" s="70" t="s">
        <v>514</v>
      </c>
      <c r="C383" s="66">
        <v>2022</v>
      </c>
      <c r="D383" s="71">
        <v>5000</v>
      </c>
      <c r="E383" s="55"/>
      <c r="F383" s="55"/>
    </row>
    <row r="384" spans="1:6">
      <c r="A384" s="34" t="s">
        <v>1487</v>
      </c>
      <c r="B384" s="70" t="s">
        <v>515</v>
      </c>
      <c r="C384" s="72">
        <v>2016</v>
      </c>
      <c r="D384" s="73">
        <v>1353</v>
      </c>
      <c r="E384" s="55"/>
      <c r="F384" s="55"/>
    </row>
    <row r="385" spans="1:6">
      <c r="A385" s="42"/>
      <c r="B385" s="284" t="s">
        <v>23</v>
      </c>
      <c r="C385" s="284"/>
      <c r="D385" s="284"/>
      <c r="E385" s="55"/>
      <c r="F385" s="55"/>
    </row>
    <row r="386" spans="1:6" ht="25.5">
      <c r="A386" s="34" t="s">
        <v>1488</v>
      </c>
      <c r="B386" s="28" t="s">
        <v>516</v>
      </c>
      <c r="C386" s="29">
        <v>2023</v>
      </c>
      <c r="D386" s="74">
        <v>4499.42</v>
      </c>
      <c r="E386" s="55"/>
      <c r="F386" s="55"/>
    </row>
    <row r="387" spans="1:6">
      <c r="A387" s="34" t="s">
        <v>1489</v>
      </c>
      <c r="B387" s="28" t="s">
        <v>517</v>
      </c>
      <c r="C387" s="29">
        <v>2017</v>
      </c>
      <c r="D387" s="74">
        <v>2833.33</v>
      </c>
      <c r="E387" s="55"/>
      <c r="F387" s="55"/>
    </row>
    <row r="388" spans="1:6">
      <c r="A388" s="38"/>
      <c r="B388" s="284" t="s">
        <v>1499</v>
      </c>
      <c r="C388" s="284"/>
      <c r="D388" s="284"/>
      <c r="E388" s="55"/>
      <c r="F388" s="55"/>
    </row>
    <row r="389" spans="1:6">
      <c r="A389" s="38" t="s">
        <v>1490</v>
      </c>
      <c r="B389" s="28" t="s">
        <v>1103</v>
      </c>
      <c r="C389" s="29">
        <v>2014</v>
      </c>
      <c r="D389" s="74">
        <v>1609</v>
      </c>
      <c r="E389" s="55"/>
      <c r="F389" s="55"/>
    </row>
    <row r="390" spans="1:6">
      <c r="A390" s="38" t="s">
        <v>1491</v>
      </c>
      <c r="B390" s="28" t="s">
        <v>179</v>
      </c>
      <c r="C390" s="29">
        <v>2014</v>
      </c>
      <c r="D390" s="74">
        <v>2250</v>
      </c>
      <c r="E390" s="55"/>
      <c r="F390" s="55"/>
    </row>
    <row r="391" spans="1:6">
      <c r="A391" s="38" t="s">
        <v>1500</v>
      </c>
      <c r="B391" s="28" t="s">
        <v>1104</v>
      </c>
      <c r="C391" s="29">
        <v>2018</v>
      </c>
      <c r="D391" s="74">
        <v>2678</v>
      </c>
    </row>
    <row r="392" spans="1:6">
      <c r="A392" s="38" t="s">
        <v>1501</v>
      </c>
      <c r="B392" s="28" t="s">
        <v>1104</v>
      </c>
      <c r="C392" s="29">
        <v>2018</v>
      </c>
      <c r="D392" s="74">
        <v>2678</v>
      </c>
    </row>
    <row r="393" spans="1:6">
      <c r="A393" s="38" t="s">
        <v>1502</v>
      </c>
      <c r="B393" s="28" t="s">
        <v>212</v>
      </c>
      <c r="C393" s="29">
        <v>2025</v>
      </c>
      <c r="D393" s="74">
        <v>5175.96</v>
      </c>
    </row>
  </sheetData>
  <mergeCells count="20">
    <mergeCell ref="A3:A4"/>
    <mergeCell ref="B3:B4"/>
    <mergeCell ref="C3:C4"/>
    <mergeCell ref="D3:D4"/>
    <mergeCell ref="B344:D344"/>
    <mergeCell ref="B232:D232"/>
    <mergeCell ref="B5:D5"/>
    <mergeCell ref="B125:D125"/>
    <mergeCell ref="B339:D339"/>
    <mergeCell ref="B259:D259"/>
    <mergeCell ref="B51:D51"/>
    <mergeCell ref="B67:D67"/>
    <mergeCell ref="B164:D164"/>
    <mergeCell ref="B207:D207"/>
    <mergeCell ref="B264:D264"/>
    <mergeCell ref="B337:D337"/>
    <mergeCell ref="B388:D388"/>
    <mergeCell ref="B385:D385"/>
    <mergeCell ref="B372:D372"/>
    <mergeCell ref="B374:D374"/>
  </mergeCells>
  <phoneticPr fontId="57" type="noConversion"/>
  <dataValidations count="2">
    <dataValidation type="list" allowBlank="1" showErrorMessage="1" sqref="C241:C258" xr:uid="{74D53AE5-522C-40F4-897F-6B2FF26BC647}">
      <formula1>$AN$67:$AN$68</formula1>
      <formula2>0</formula2>
    </dataValidation>
    <dataValidation type="list" allowBlank="1" showErrorMessage="1" sqref="C54:C66" xr:uid="{02C9FB05-08F3-4004-9882-D5DECD90BDF3}">
      <formula1>$AN$5:$AN$6</formula1>
      <formula2>0</formula2>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ABCD2A-0256-4560-896D-3BE14DEADDA8}">
  <dimension ref="A1:Q47"/>
  <sheetViews>
    <sheetView tabSelected="1" topLeftCell="D1" zoomScale="90" zoomScaleNormal="90" workbookViewId="0">
      <selection activeCell="T18" sqref="T18"/>
    </sheetView>
  </sheetViews>
  <sheetFormatPr defaultColWidth="7.875" defaultRowHeight="11.25"/>
  <cols>
    <col min="1" max="1" width="3.25" style="209" customWidth="1"/>
    <col min="2" max="2" width="23.75" style="209" customWidth="1"/>
    <col min="3" max="3" width="28.5" style="209" customWidth="1"/>
    <col min="4" max="4" width="17.625" style="209" customWidth="1"/>
    <col min="5" max="5" width="15.5" style="209" customWidth="1"/>
    <col min="6" max="6" width="15.5" style="220" customWidth="1"/>
    <col min="7" max="7" width="10" style="209" customWidth="1"/>
    <col min="8" max="8" width="17.375" style="209" customWidth="1"/>
    <col min="9" max="9" width="9.75" style="209" bestFit="1" customWidth="1"/>
    <col min="10" max="10" width="8.75" style="209" customWidth="1"/>
    <col min="11" max="11" width="9.375" style="209" customWidth="1"/>
    <col min="12" max="12" width="7.875" style="209"/>
    <col min="13" max="13" width="11.625" style="221" customWidth="1"/>
    <col min="14" max="14" width="14.125" style="222" customWidth="1"/>
    <col min="15" max="15" width="10.875" style="222" customWidth="1"/>
    <col min="16" max="16" width="11.875" style="209" customWidth="1"/>
    <col min="17" max="17" width="11.125" style="209" customWidth="1"/>
    <col min="18" max="16384" width="7.875" style="209"/>
  </cols>
  <sheetData>
    <row r="1" spans="1:17">
      <c r="A1" s="300" t="s">
        <v>1625</v>
      </c>
      <c r="B1" s="300"/>
      <c r="C1" s="300"/>
      <c r="D1" s="300"/>
      <c r="E1" s="300"/>
      <c r="F1" s="300"/>
      <c r="G1" s="300"/>
      <c r="H1" s="300"/>
      <c r="I1" s="300"/>
      <c r="J1" s="300"/>
      <c r="K1" s="300"/>
      <c r="L1" s="300"/>
      <c r="M1" s="300"/>
      <c r="N1" s="300"/>
      <c r="O1" s="300"/>
      <c r="P1" s="300"/>
      <c r="Q1" s="300"/>
    </row>
    <row r="2" spans="1:17" ht="14.1" customHeight="1">
      <c r="A2" s="300"/>
      <c r="B2" s="300"/>
      <c r="C2" s="300"/>
      <c r="D2" s="300"/>
      <c r="E2" s="300"/>
      <c r="F2" s="300"/>
      <c r="G2" s="300"/>
      <c r="H2" s="300"/>
      <c r="I2" s="300"/>
      <c r="J2" s="300"/>
      <c r="K2" s="300"/>
      <c r="L2" s="300"/>
      <c r="M2" s="300"/>
      <c r="N2" s="300"/>
      <c r="O2" s="300"/>
      <c r="P2" s="300"/>
      <c r="Q2" s="300"/>
    </row>
    <row r="3" spans="1:17" ht="23.25" customHeight="1">
      <c r="A3" s="296" t="s">
        <v>11</v>
      </c>
      <c r="B3" s="301" t="s">
        <v>1506</v>
      </c>
      <c r="C3" s="296" t="s">
        <v>1507</v>
      </c>
      <c r="D3" s="296" t="s">
        <v>1508</v>
      </c>
      <c r="E3" s="296" t="s">
        <v>1509</v>
      </c>
      <c r="F3" s="296" t="s">
        <v>1510</v>
      </c>
      <c r="G3" s="296" t="s">
        <v>629</v>
      </c>
      <c r="H3" s="296" t="s">
        <v>1511</v>
      </c>
      <c r="I3" s="296" t="s">
        <v>1512</v>
      </c>
      <c r="J3" s="296" t="s">
        <v>1513</v>
      </c>
      <c r="K3" s="296" t="s">
        <v>1514</v>
      </c>
      <c r="L3" s="296" t="s">
        <v>90</v>
      </c>
      <c r="M3" s="297" t="s">
        <v>1515</v>
      </c>
      <c r="N3" s="298" t="s">
        <v>1516</v>
      </c>
      <c r="O3" s="298"/>
      <c r="P3" s="299" t="s">
        <v>1517</v>
      </c>
      <c r="Q3" s="295" t="s">
        <v>1518</v>
      </c>
    </row>
    <row r="4" spans="1:17" ht="21.4" customHeight="1">
      <c r="A4" s="296"/>
      <c r="B4" s="302"/>
      <c r="C4" s="296"/>
      <c r="D4" s="296"/>
      <c r="E4" s="296"/>
      <c r="F4" s="296"/>
      <c r="G4" s="296"/>
      <c r="H4" s="296"/>
      <c r="I4" s="296"/>
      <c r="J4" s="296"/>
      <c r="K4" s="296"/>
      <c r="L4" s="296"/>
      <c r="M4" s="297"/>
      <c r="N4" s="223" t="s">
        <v>630</v>
      </c>
      <c r="O4" s="223" t="s">
        <v>631</v>
      </c>
      <c r="P4" s="299"/>
      <c r="Q4" s="295"/>
    </row>
    <row r="5" spans="1:17" ht="28.35" customHeight="1">
      <c r="A5" s="210">
        <v>1</v>
      </c>
      <c r="B5" s="214" t="s">
        <v>12</v>
      </c>
      <c r="C5" s="214" t="s">
        <v>12</v>
      </c>
      <c r="D5" s="214" t="s">
        <v>1521</v>
      </c>
      <c r="E5" s="214" t="s">
        <v>1571</v>
      </c>
      <c r="F5" s="214" t="s">
        <v>1572</v>
      </c>
      <c r="G5" s="217" t="s">
        <v>899</v>
      </c>
      <c r="H5" s="214" t="s">
        <v>900</v>
      </c>
      <c r="I5" s="210">
        <v>9</v>
      </c>
      <c r="J5" s="210">
        <v>2143</v>
      </c>
      <c r="K5" s="214" t="s">
        <v>905</v>
      </c>
      <c r="L5" s="210">
        <v>2012</v>
      </c>
      <c r="M5" s="231">
        <v>35495</v>
      </c>
      <c r="N5" s="227">
        <v>45656</v>
      </c>
      <c r="O5" s="227">
        <v>46020</v>
      </c>
      <c r="P5" s="230" t="s">
        <v>1573</v>
      </c>
      <c r="Q5" s="229" t="s">
        <v>250</v>
      </c>
    </row>
    <row r="6" spans="1:17" ht="28.35" customHeight="1">
      <c r="A6" s="210">
        <v>2</v>
      </c>
      <c r="B6" s="214" t="s">
        <v>1574</v>
      </c>
      <c r="C6" s="214" t="s">
        <v>1574</v>
      </c>
      <c r="D6" s="210" t="s">
        <v>659</v>
      </c>
      <c r="E6" s="214" t="s">
        <v>660</v>
      </c>
      <c r="F6" s="214" t="s">
        <v>661</v>
      </c>
      <c r="G6" s="215" t="s">
        <v>438</v>
      </c>
      <c r="H6" s="214" t="s">
        <v>662</v>
      </c>
      <c r="I6" s="210">
        <v>1</v>
      </c>
      <c r="J6" s="210" t="s">
        <v>905</v>
      </c>
      <c r="K6" s="214" t="s">
        <v>905</v>
      </c>
      <c r="L6" s="210">
        <v>2009</v>
      </c>
      <c r="M6" s="216" t="s">
        <v>905</v>
      </c>
      <c r="N6" s="212">
        <v>45645</v>
      </c>
      <c r="O6" s="213">
        <v>46009</v>
      </c>
      <c r="P6" s="210" t="s">
        <v>1530</v>
      </c>
      <c r="Q6" s="214" t="s">
        <v>905</v>
      </c>
    </row>
    <row r="7" spans="1:17" ht="28.35" customHeight="1">
      <c r="A7" s="210">
        <v>3</v>
      </c>
      <c r="B7" s="214" t="s">
        <v>1574</v>
      </c>
      <c r="C7" s="214" t="s">
        <v>1574</v>
      </c>
      <c r="D7" s="214" t="s">
        <v>1583</v>
      </c>
      <c r="E7" s="214" t="s">
        <v>1584</v>
      </c>
      <c r="F7" s="214" t="s">
        <v>1585</v>
      </c>
      <c r="G7" s="215" t="s">
        <v>665</v>
      </c>
      <c r="H7" s="214">
        <v>38772</v>
      </c>
      <c r="I7" s="214" t="s">
        <v>905</v>
      </c>
      <c r="J7" s="214" t="s">
        <v>905</v>
      </c>
      <c r="K7" s="214">
        <v>4000</v>
      </c>
      <c r="L7" s="214">
        <v>1987</v>
      </c>
      <c r="M7" s="216" t="s">
        <v>905</v>
      </c>
      <c r="N7" s="212">
        <v>45292</v>
      </c>
      <c r="O7" s="213">
        <v>46022</v>
      </c>
      <c r="P7" s="210" t="s">
        <v>1586</v>
      </c>
      <c r="Q7" s="214" t="s">
        <v>905</v>
      </c>
    </row>
    <row r="8" spans="1:17" ht="28.35" customHeight="1">
      <c r="A8" s="210">
        <v>4</v>
      </c>
      <c r="B8" s="214" t="s">
        <v>1574</v>
      </c>
      <c r="C8" s="214" t="s">
        <v>1574</v>
      </c>
      <c r="D8" s="214" t="s">
        <v>1583</v>
      </c>
      <c r="E8" s="214" t="s">
        <v>1584</v>
      </c>
      <c r="F8" s="214" t="s">
        <v>1585</v>
      </c>
      <c r="G8" s="215" t="s">
        <v>666</v>
      </c>
      <c r="H8" s="214">
        <v>28743</v>
      </c>
      <c r="I8" s="214" t="s">
        <v>905</v>
      </c>
      <c r="J8" s="214" t="s">
        <v>905</v>
      </c>
      <c r="K8" s="214">
        <v>4000</v>
      </c>
      <c r="L8" s="214">
        <v>1987</v>
      </c>
      <c r="M8" s="216" t="s">
        <v>905</v>
      </c>
      <c r="N8" s="212">
        <v>45292</v>
      </c>
      <c r="O8" s="213">
        <v>46022</v>
      </c>
      <c r="P8" s="210" t="s">
        <v>1586</v>
      </c>
      <c r="Q8" s="214" t="s">
        <v>905</v>
      </c>
    </row>
    <row r="9" spans="1:17" ht="28.35" customHeight="1">
      <c r="A9" s="210">
        <v>5</v>
      </c>
      <c r="B9" s="214" t="s">
        <v>1574</v>
      </c>
      <c r="C9" s="214" t="s">
        <v>1574</v>
      </c>
      <c r="D9" s="214" t="s">
        <v>668</v>
      </c>
      <c r="E9" s="214">
        <v>244</v>
      </c>
      <c r="F9" s="214" t="s">
        <v>1590</v>
      </c>
      <c r="G9" s="215" t="s">
        <v>669</v>
      </c>
      <c r="H9" s="214"/>
      <c r="I9" s="214" t="s">
        <v>905</v>
      </c>
      <c r="J9" s="214">
        <v>6842</v>
      </c>
      <c r="K9" s="214">
        <v>4000</v>
      </c>
      <c r="L9" s="214">
        <v>1986</v>
      </c>
      <c r="M9" s="216" t="s">
        <v>905</v>
      </c>
      <c r="N9" s="212">
        <v>45297</v>
      </c>
      <c r="O9" s="213">
        <v>45662</v>
      </c>
      <c r="P9" s="210" t="s">
        <v>1591</v>
      </c>
      <c r="Q9" s="214" t="s">
        <v>905</v>
      </c>
    </row>
    <row r="10" spans="1:17" ht="28.35" customHeight="1">
      <c r="A10" s="210">
        <v>6</v>
      </c>
      <c r="B10" s="214" t="s">
        <v>1574</v>
      </c>
      <c r="C10" s="214" t="s">
        <v>1574</v>
      </c>
      <c r="D10" s="214" t="s">
        <v>1596</v>
      </c>
      <c r="E10" s="214" t="s">
        <v>1597</v>
      </c>
      <c r="F10" s="214" t="s">
        <v>1598</v>
      </c>
      <c r="G10" s="215" t="s">
        <v>670</v>
      </c>
      <c r="H10" s="214">
        <v>167278</v>
      </c>
      <c r="I10" s="214">
        <v>1</v>
      </c>
      <c r="J10" s="214">
        <v>1600</v>
      </c>
      <c r="K10" s="214" t="s">
        <v>905</v>
      </c>
      <c r="L10" s="214">
        <v>1980</v>
      </c>
      <c r="M10" s="216" t="s">
        <v>905</v>
      </c>
      <c r="N10" s="212">
        <v>45292</v>
      </c>
      <c r="O10" s="213">
        <v>46022</v>
      </c>
      <c r="P10" s="210" t="s">
        <v>1530</v>
      </c>
      <c r="Q10" s="214" t="s">
        <v>905</v>
      </c>
    </row>
    <row r="11" spans="1:17" ht="28.35" customHeight="1">
      <c r="A11" s="210">
        <v>7</v>
      </c>
      <c r="B11" s="214" t="s">
        <v>1574</v>
      </c>
      <c r="C11" s="214" t="s">
        <v>1574</v>
      </c>
      <c r="D11" s="214" t="s">
        <v>1599</v>
      </c>
      <c r="E11" s="214" t="s">
        <v>1600</v>
      </c>
      <c r="F11" s="214" t="s">
        <v>1598</v>
      </c>
      <c r="G11" s="215" t="s">
        <v>671</v>
      </c>
      <c r="H11" s="214">
        <v>280298</v>
      </c>
      <c r="I11" s="214">
        <v>1</v>
      </c>
      <c r="J11" s="214">
        <v>1600</v>
      </c>
      <c r="K11" s="214" t="s">
        <v>905</v>
      </c>
      <c r="L11" s="214">
        <v>1982</v>
      </c>
      <c r="M11" s="216" t="s">
        <v>905</v>
      </c>
      <c r="N11" s="212">
        <v>45292</v>
      </c>
      <c r="O11" s="213">
        <v>46022</v>
      </c>
      <c r="P11" s="210" t="s">
        <v>1530</v>
      </c>
      <c r="Q11" s="214" t="s">
        <v>905</v>
      </c>
    </row>
    <row r="12" spans="1:17" ht="28.35" customHeight="1">
      <c r="A12" s="210">
        <v>8</v>
      </c>
      <c r="B12" s="214" t="s">
        <v>1574</v>
      </c>
      <c r="C12" s="214" t="s">
        <v>1574</v>
      </c>
      <c r="D12" s="214" t="s">
        <v>1612</v>
      </c>
      <c r="E12" s="214" t="s">
        <v>678</v>
      </c>
      <c r="F12" s="214" t="s">
        <v>1613</v>
      </c>
      <c r="G12" s="215" t="s">
        <v>679</v>
      </c>
      <c r="H12" s="214"/>
      <c r="I12" s="214" t="s">
        <v>905</v>
      </c>
      <c r="J12" s="214" t="s">
        <v>905</v>
      </c>
      <c r="K12" s="214">
        <v>840</v>
      </c>
      <c r="L12" s="214">
        <v>2016</v>
      </c>
      <c r="M12" s="216" t="s">
        <v>905</v>
      </c>
      <c r="N12" s="212">
        <v>45292</v>
      </c>
      <c r="O12" s="213">
        <v>46022</v>
      </c>
      <c r="P12" s="214" t="s">
        <v>1586</v>
      </c>
      <c r="Q12" s="214" t="s">
        <v>905</v>
      </c>
    </row>
    <row r="13" spans="1:17" ht="28.35" customHeight="1">
      <c r="A13" s="210">
        <v>9</v>
      </c>
      <c r="B13" s="210" t="s">
        <v>1519</v>
      </c>
      <c r="C13" s="210" t="s">
        <v>1519</v>
      </c>
      <c r="D13" s="210" t="s">
        <v>676</v>
      </c>
      <c r="E13" s="210" t="s">
        <v>1615</v>
      </c>
      <c r="F13" s="210" t="s">
        <v>1572</v>
      </c>
      <c r="G13" s="217" t="s">
        <v>1616</v>
      </c>
      <c r="H13" s="210" t="s">
        <v>633</v>
      </c>
      <c r="I13" s="210"/>
      <c r="J13" s="210">
        <v>998</v>
      </c>
      <c r="K13" s="210" t="s">
        <v>1617</v>
      </c>
      <c r="L13" s="210">
        <v>2019</v>
      </c>
      <c r="M13" s="211">
        <v>46516</v>
      </c>
      <c r="N13" s="219">
        <v>45644</v>
      </c>
      <c r="O13" s="219">
        <v>46008</v>
      </c>
      <c r="P13" s="214" t="s">
        <v>1608</v>
      </c>
      <c r="Q13" s="210" t="s">
        <v>250</v>
      </c>
    </row>
    <row r="14" spans="1:17" ht="28.35" customHeight="1">
      <c r="A14" s="210">
        <v>10</v>
      </c>
      <c r="B14" s="210" t="s">
        <v>1519</v>
      </c>
      <c r="C14" s="210" t="s">
        <v>1544</v>
      </c>
      <c r="D14" s="210" t="s">
        <v>1621</v>
      </c>
      <c r="E14" s="210" t="s">
        <v>1622</v>
      </c>
      <c r="F14" s="210" t="s">
        <v>910</v>
      </c>
      <c r="G14" s="217" t="s">
        <v>1623</v>
      </c>
      <c r="H14" s="210" t="s">
        <v>1624</v>
      </c>
      <c r="I14" s="224">
        <v>6</v>
      </c>
      <c r="J14" s="224">
        <v>2299</v>
      </c>
      <c r="K14" s="224">
        <v>3500</v>
      </c>
      <c r="L14" s="224">
        <v>2022</v>
      </c>
      <c r="M14" s="211">
        <v>273500</v>
      </c>
      <c r="N14" s="219">
        <v>45656</v>
      </c>
      <c r="O14" s="219">
        <v>46020</v>
      </c>
      <c r="P14" s="219" t="s">
        <v>1620</v>
      </c>
      <c r="Q14" s="210" t="s">
        <v>905</v>
      </c>
    </row>
    <row r="15" spans="1:17" ht="28.35" customHeight="1">
      <c r="A15" s="210">
        <v>11</v>
      </c>
      <c r="B15" s="214" t="s">
        <v>1644</v>
      </c>
      <c r="C15" s="214" t="s">
        <v>1644</v>
      </c>
      <c r="D15" s="214" t="s">
        <v>906</v>
      </c>
      <c r="E15" s="214" t="s">
        <v>907</v>
      </c>
      <c r="F15" s="214" t="s">
        <v>910</v>
      </c>
      <c r="G15" s="215" t="s">
        <v>908</v>
      </c>
      <c r="H15" s="214" t="s">
        <v>909</v>
      </c>
      <c r="I15" s="215">
        <v>2</v>
      </c>
      <c r="J15" s="214">
        <v>1968</v>
      </c>
      <c r="K15" s="210">
        <v>1100</v>
      </c>
      <c r="L15" s="214">
        <v>2013</v>
      </c>
      <c r="M15" s="231">
        <v>56830</v>
      </c>
      <c r="N15" s="227">
        <v>45632</v>
      </c>
      <c r="O15" s="228">
        <v>45996</v>
      </c>
      <c r="P15" s="230" t="s">
        <v>1573</v>
      </c>
      <c r="Q15" s="229" t="s">
        <v>250</v>
      </c>
    </row>
    <row r="16" spans="1:17" ht="28.35" customHeight="1">
      <c r="A16" s="210">
        <v>12</v>
      </c>
      <c r="B16" s="210" t="s">
        <v>1519</v>
      </c>
      <c r="C16" s="214" t="s">
        <v>1540</v>
      </c>
      <c r="D16" s="214" t="s">
        <v>632</v>
      </c>
      <c r="E16" s="214" t="s">
        <v>1541</v>
      </c>
      <c r="F16" s="214" t="s">
        <v>901</v>
      </c>
      <c r="G16" s="215" t="s">
        <v>1542</v>
      </c>
      <c r="H16" s="214" t="s">
        <v>1543</v>
      </c>
      <c r="I16" s="215">
        <v>6</v>
      </c>
      <c r="J16" s="214">
        <v>2402</v>
      </c>
      <c r="K16" s="214" t="s">
        <v>905</v>
      </c>
      <c r="L16" s="214">
        <v>2001</v>
      </c>
      <c r="M16" s="216" t="s">
        <v>905</v>
      </c>
      <c r="N16" s="212">
        <v>45732</v>
      </c>
      <c r="O16" s="212">
        <v>46096</v>
      </c>
      <c r="P16" s="210" t="s">
        <v>1530</v>
      </c>
      <c r="Q16" s="214" t="s">
        <v>905</v>
      </c>
    </row>
    <row r="17" spans="1:17" ht="28.35" customHeight="1">
      <c r="A17" s="210">
        <v>13</v>
      </c>
      <c r="B17" s="210" t="s">
        <v>1519</v>
      </c>
      <c r="C17" s="214" t="s">
        <v>1548</v>
      </c>
      <c r="D17" s="214" t="s">
        <v>1549</v>
      </c>
      <c r="E17" s="214" t="s">
        <v>1550</v>
      </c>
      <c r="F17" s="214" t="s">
        <v>901</v>
      </c>
      <c r="G17" s="215" t="s">
        <v>1551</v>
      </c>
      <c r="H17" s="214">
        <v>133417</v>
      </c>
      <c r="I17" s="215">
        <v>9</v>
      </c>
      <c r="J17" s="214">
        <v>6170</v>
      </c>
      <c r="K17" s="214" t="s">
        <v>905</v>
      </c>
      <c r="L17" s="214">
        <v>1976</v>
      </c>
      <c r="M17" s="216" t="s">
        <v>905</v>
      </c>
      <c r="N17" s="212">
        <v>45757</v>
      </c>
      <c r="O17" s="212">
        <v>46121</v>
      </c>
      <c r="P17" s="210" t="s">
        <v>1530</v>
      </c>
      <c r="Q17" s="214" t="s">
        <v>905</v>
      </c>
    </row>
    <row r="18" spans="1:17" ht="28.35" customHeight="1">
      <c r="A18" s="210">
        <v>14</v>
      </c>
      <c r="B18" s="210" t="s">
        <v>1519</v>
      </c>
      <c r="C18" s="210" t="s">
        <v>1560</v>
      </c>
      <c r="D18" s="214" t="s">
        <v>632</v>
      </c>
      <c r="E18" s="214" t="s">
        <v>1561</v>
      </c>
      <c r="F18" s="214" t="s">
        <v>901</v>
      </c>
      <c r="G18" s="215" t="s">
        <v>1562</v>
      </c>
      <c r="H18" s="214" t="s">
        <v>1563</v>
      </c>
      <c r="I18" s="215">
        <v>6</v>
      </c>
      <c r="J18" s="214">
        <v>2402</v>
      </c>
      <c r="K18" s="214" t="s">
        <v>905</v>
      </c>
      <c r="L18" s="214">
        <v>2001</v>
      </c>
      <c r="M18" s="216" t="s">
        <v>905</v>
      </c>
      <c r="N18" s="212">
        <v>45732</v>
      </c>
      <c r="O18" s="212">
        <v>46096</v>
      </c>
      <c r="P18" s="210" t="s">
        <v>1530</v>
      </c>
      <c r="Q18" s="214" t="s">
        <v>905</v>
      </c>
    </row>
    <row r="19" spans="1:17" ht="28.35" customHeight="1">
      <c r="A19" s="210">
        <v>15</v>
      </c>
      <c r="B19" s="214" t="s">
        <v>12</v>
      </c>
      <c r="C19" s="214" t="s">
        <v>1552</v>
      </c>
      <c r="D19" s="214" t="s">
        <v>1553</v>
      </c>
      <c r="E19" s="214" t="s">
        <v>1554</v>
      </c>
      <c r="F19" s="214" t="s">
        <v>901</v>
      </c>
      <c r="G19" s="215" t="s">
        <v>1555</v>
      </c>
      <c r="H19" s="214">
        <v>4900151099</v>
      </c>
      <c r="I19" s="215">
        <v>9</v>
      </c>
      <c r="J19" s="214">
        <v>6086</v>
      </c>
      <c r="K19" s="214" t="s">
        <v>905</v>
      </c>
      <c r="L19" s="214">
        <v>1983</v>
      </c>
      <c r="M19" s="226" t="s">
        <v>905</v>
      </c>
      <c r="N19" s="227">
        <v>45788</v>
      </c>
      <c r="O19" s="227">
        <v>46152</v>
      </c>
      <c r="P19" s="229" t="s">
        <v>1530</v>
      </c>
      <c r="Q19" s="230" t="s">
        <v>905</v>
      </c>
    </row>
    <row r="20" spans="1:17" ht="28.35" customHeight="1">
      <c r="A20" s="210">
        <v>16</v>
      </c>
      <c r="B20" s="214" t="s">
        <v>12</v>
      </c>
      <c r="C20" s="210" t="s">
        <v>1564</v>
      </c>
      <c r="D20" s="214" t="s">
        <v>1553</v>
      </c>
      <c r="E20" s="214" t="s">
        <v>1554</v>
      </c>
      <c r="F20" s="214" t="s">
        <v>901</v>
      </c>
      <c r="G20" s="215" t="s">
        <v>1565</v>
      </c>
      <c r="H20" s="214">
        <v>4900089379</v>
      </c>
      <c r="I20" s="215">
        <v>9</v>
      </c>
      <c r="J20" s="214">
        <v>6128</v>
      </c>
      <c r="K20" s="214" t="s">
        <v>905</v>
      </c>
      <c r="L20" s="214">
        <v>1980</v>
      </c>
      <c r="M20" s="226" t="s">
        <v>905</v>
      </c>
      <c r="N20" s="227">
        <v>45788</v>
      </c>
      <c r="O20" s="227">
        <v>46152</v>
      </c>
      <c r="P20" s="229" t="s">
        <v>1530</v>
      </c>
      <c r="Q20" s="230" t="s">
        <v>905</v>
      </c>
    </row>
    <row r="21" spans="1:17" s="218" customFormat="1" ht="28.35" customHeight="1">
      <c r="A21" s="210">
        <v>17</v>
      </c>
      <c r="B21" s="214" t="s">
        <v>12</v>
      </c>
      <c r="C21" s="210" t="s">
        <v>1569</v>
      </c>
      <c r="D21" s="214" t="s">
        <v>1553</v>
      </c>
      <c r="E21" s="214" t="s">
        <v>1554</v>
      </c>
      <c r="F21" s="214" t="s">
        <v>901</v>
      </c>
      <c r="G21" s="215" t="s">
        <v>1570</v>
      </c>
      <c r="H21" s="214">
        <v>4900108274</v>
      </c>
      <c r="I21" s="215">
        <v>9</v>
      </c>
      <c r="J21" s="214">
        <v>8424</v>
      </c>
      <c r="K21" s="214" t="s">
        <v>905</v>
      </c>
      <c r="L21" s="214">
        <v>1981</v>
      </c>
      <c r="M21" s="226" t="s">
        <v>905</v>
      </c>
      <c r="N21" s="227">
        <v>45788</v>
      </c>
      <c r="O21" s="227">
        <v>46152</v>
      </c>
      <c r="P21" s="229" t="s">
        <v>1530</v>
      </c>
      <c r="Q21" s="230" t="s">
        <v>905</v>
      </c>
    </row>
    <row r="22" spans="1:17" s="218" customFormat="1" ht="28.35" customHeight="1">
      <c r="A22" s="210">
        <v>18</v>
      </c>
      <c r="B22" s="214" t="s">
        <v>1574</v>
      </c>
      <c r="C22" s="214" t="s">
        <v>1574</v>
      </c>
      <c r="D22" s="214" t="s">
        <v>668</v>
      </c>
      <c r="E22" s="214" t="s">
        <v>1575</v>
      </c>
      <c r="F22" s="214" t="s">
        <v>1576</v>
      </c>
      <c r="G22" s="215" t="s">
        <v>1577</v>
      </c>
      <c r="H22" s="214" t="s">
        <v>1578</v>
      </c>
      <c r="I22" s="214">
        <v>2</v>
      </c>
      <c r="J22" s="214">
        <v>6842</v>
      </c>
      <c r="K22" s="214" t="s">
        <v>905</v>
      </c>
      <c r="L22" s="214">
        <v>1998</v>
      </c>
      <c r="M22" s="216" t="s">
        <v>905</v>
      </c>
      <c r="N22" s="212">
        <v>45828</v>
      </c>
      <c r="O22" s="213">
        <v>46192</v>
      </c>
      <c r="P22" s="210" t="s">
        <v>1530</v>
      </c>
      <c r="Q22" s="214" t="s">
        <v>905</v>
      </c>
    </row>
    <row r="23" spans="1:17" s="218" customFormat="1" ht="28.35" customHeight="1">
      <c r="A23" s="210">
        <v>19</v>
      </c>
      <c r="B23" s="214" t="s">
        <v>1574</v>
      </c>
      <c r="C23" s="214" t="s">
        <v>1574</v>
      </c>
      <c r="D23" s="214" t="s">
        <v>668</v>
      </c>
      <c r="E23" s="214">
        <v>1142</v>
      </c>
      <c r="F23" s="214" t="s">
        <v>1579</v>
      </c>
      <c r="G23" s="215" t="s">
        <v>1580</v>
      </c>
      <c r="H23" s="214" t="s">
        <v>1581</v>
      </c>
      <c r="I23" s="214">
        <v>2</v>
      </c>
      <c r="J23" s="214">
        <v>6842</v>
      </c>
      <c r="K23" s="214" t="s">
        <v>905</v>
      </c>
      <c r="L23" s="214">
        <v>1998</v>
      </c>
      <c r="M23" s="216" t="s">
        <v>905</v>
      </c>
      <c r="N23" s="212">
        <v>45818</v>
      </c>
      <c r="O23" s="213">
        <v>46182</v>
      </c>
      <c r="P23" s="210" t="s">
        <v>1530</v>
      </c>
      <c r="Q23" s="214" t="s">
        <v>905</v>
      </c>
    </row>
    <row r="24" spans="1:17" s="218" customFormat="1" ht="28.35" customHeight="1">
      <c r="A24" s="210">
        <v>20</v>
      </c>
      <c r="B24" s="214" t="s">
        <v>1574</v>
      </c>
      <c r="C24" s="214" t="s">
        <v>1574</v>
      </c>
      <c r="D24" s="214" t="s">
        <v>663</v>
      </c>
      <c r="E24" s="214">
        <v>266</v>
      </c>
      <c r="F24" s="214" t="s">
        <v>1576</v>
      </c>
      <c r="G24" s="215" t="s">
        <v>664</v>
      </c>
      <c r="H24" s="214" t="s">
        <v>1582</v>
      </c>
      <c r="I24" s="214">
        <v>3</v>
      </c>
      <c r="J24" s="214">
        <v>6842</v>
      </c>
      <c r="K24" s="210">
        <v>12000</v>
      </c>
      <c r="L24" s="214">
        <v>1993</v>
      </c>
      <c r="M24" s="216" t="s">
        <v>905</v>
      </c>
      <c r="N24" s="212">
        <v>45796</v>
      </c>
      <c r="O24" s="213">
        <v>46192</v>
      </c>
      <c r="P24" s="210" t="s">
        <v>1530</v>
      </c>
      <c r="Q24" s="214" t="s">
        <v>905</v>
      </c>
    </row>
    <row r="25" spans="1:17" ht="28.35" customHeight="1">
      <c r="A25" s="210">
        <v>21</v>
      </c>
      <c r="B25" s="214" t="s">
        <v>1574</v>
      </c>
      <c r="C25" s="214" t="s">
        <v>1574</v>
      </c>
      <c r="D25" s="210" t="s">
        <v>680</v>
      </c>
      <c r="E25" s="210" t="s">
        <v>681</v>
      </c>
      <c r="F25" s="210" t="s">
        <v>683</v>
      </c>
      <c r="G25" s="217" t="s">
        <v>682</v>
      </c>
      <c r="H25" s="210" t="s">
        <v>1614</v>
      </c>
      <c r="I25" s="210" t="s">
        <v>905</v>
      </c>
      <c r="J25" s="210" t="s">
        <v>905</v>
      </c>
      <c r="K25" s="210">
        <v>1500</v>
      </c>
      <c r="L25" s="210">
        <v>2002</v>
      </c>
      <c r="M25" s="210" t="s">
        <v>905</v>
      </c>
      <c r="N25" s="212">
        <v>45812</v>
      </c>
      <c r="O25" s="212">
        <v>46176</v>
      </c>
      <c r="P25" s="210" t="s">
        <v>1586</v>
      </c>
      <c r="Q25" s="210" t="s">
        <v>905</v>
      </c>
    </row>
    <row r="26" spans="1:17" ht="28.35" customHeight="1">
      <c r="A26" s="210">
        <v>22</v>
      </c>
      <c r="B26" s="210" t="s">
        <v>1519</v>
      </c>
      <c r="C26" s="214" t="s">
        <v>1544</v>
      </c>
      <c r="D26" s="214" t="s">
        <v>1521</v>
      </c>
      <c r="E26" s="214" t="s">
        <v>1545</v>
      </c>
      <c r="F26" s="214" t="s">
        <v>901</v>
      </c>
      <c r="G26" s="215" t="s">
        <v>1546</v>
      </c>
      <c r="H26" s="214" t="s">
        <v>1547</v>
      </c>
      <c r="I26" s="215">
        <v>6</v>
      </c>
      <c r="J26" s="214">
        <v>2799</v>
      </c>
      <c r="K26" s="214" t="s">
        <v>905</v>
      </c>
      <c r="L26" s="214">
        <v>2000</v>
      </c>
      <c r="M26" s="216" t="s">
        <v>905</v>
      </c>
      <c r="N26" s="212">
        <v>45895</v>
      </c>
      <c r="O26" s="213">
        <v>46259</v>
      </c>
      <c r="P26" s="210" t="s">
        <v>1530</v>
      </c>
      <c r="Q26" s="214" t="s">
        <v>905</v>
      </c>
    </row>
    <row r="27" spans="1:17" ht="28.35" customHeight="1">
      <c r="A27" s="210">
        <v>23</v>
      </c>
      <c r="B27" s="210" t="s">
        <v>1519</v>
      </c>
      <c r="C27" s="210" t="s">
        <v>1566</v>
      </c>
      <c r="D27" s="214" t="s">
        <v>1521</v>
      </c>
      <c r="E27" s="214">
        <v>208</v>
      </c>
      <c r="F27" s="214" t="s">
        <v>901</v>
      </c>
      <c r="G27" s="215" t="s">
        <v>1567</v>
      </c>
      <c r="H27" s="214" t="s">
        <v>1568</v>
      </c>
      <c r="I27" s="215">
        <v>6</v>
      </c>
      <c r="J27" s="214">
        <v>2299</v>
      </c>
      <c r="K27" s="214" t="s">
        <v>905</v>
      </c>
      <c r="L27" s="214">
        <v>2000</v>
      </c>
      <c r="M27" s="216" t="s">
        <v>905</v>
      </c>
      <c r="N27" s="212">
        <v>45895</v>
      </c>
      <c r="O27" s="213">
        <v>46259</v>
      </c>
      <c r="P27" s="210" t="s">
        <v>1530</v>
      </c>
      <c r="Q27" s="214" t="s">
        <v>905</v>
      </c>
    </row>
    <row r="28" spans="1:17" s="218" customFormat="1" ht="28.35" customHeight="1">
      <c r="A28" s="210">
        <v>24</v>
      </c>
      <c r="B28" s="214" t="s">
        <v>12</v>
      </c>
      <c r="C28" s="214" t="s">
        <v>12</v>
      </c>
      <c r="D28" s="214" t="s">
        <v>902</v>
      </c>
      <c r="E28" s="214" t="s">
        <v>903</v>
      </c>
      <c r="F28" s="214" t="s">
        <v>904</v>
      </c>
      <c r="G28" s="215" t="s">
        <v>438</v>
      </c>
      <c r="H28" s="214">
        <v>64150085</v>
      </c>
      <c r="I28" s="215">
        <v>1</v>
      </c>
      <c r="J28" s="214" t="s">
        <v>905</v>
      </c>
      <c r="K28" s="214" t="s">
        <v>905</v>
      </c>
      <c r="L28" s="214">
        <v>2007</v>
      </c>
      <c r="M28" s="226" t="s">
        <v>905</v>
      </c>
      <c r="N28" s="227">
        <v>45873</v>
      </c>
      <c r="O28" s="228">
        <v>46237</v>
      </c>
      <c r="P28" s="229" t="s">
        <v>1530</v>
      </c>
      <c r="Q28" s="230" t="s">
        <v>905</v>
      </c>
    </row>
    <row r="29" spans="1:17" ht="28.35" customHeight="1">
      <c r="A29" s="210">
        <v>25</v>
      </c>
      <c r="B29" s="210" t="s">
        <v>1574</v>
      </c>
      <c r="C29" s="210" t="s">
        <v>1574</v>
      </c>
      <c r="D29" s="214" t="s">
        <v>1592</v>
      </c>
      <c r="E29" s="214" t="s">
        <v>1593</v>
      </c>
      <c r="F29" s="214" t="s">
        <v>1594</v>
      </c>
      <c r="G29" s="215" t="s">
        <v>438</v>
      </c>
      <c r="H29" s="214" t="s">
        <v>1595</v>
      </c>
      <c r="I29" s="214">
        <v>1</v>
      </c>
      <c r="J29" s="214" t="s">
        <v>905</v>
      </c>
      <c r="K29" s="214" t="s">
        <v>905</v>
      </c>
      <c r="L29" s="214">
        <v>2008</v>
      </c>
      <c r="M29" s="216" t="s">
        <v>905</v>
      </c>
      <c r="N29" s="212">
        <v>45894</v>
      </c>
      <c r="O29" s="213">
        <v>46258</v>
      </c>
      <c r="P29" s="210" t="s">
        <v>1530</v>
      </c>
      <c r="Q29" s="214" t="s">
        <v>905</v>
      </c>
    </row>
    <row r="30" spans="1:17" ht="28.35" customHeight="1">
      <c r="A30" s="210">
        <v>26</v>
      </c>
      <c r="B30" s="214" t="s">
        <v>1574</v>
      </c>
      <c r="C30" s="214" t="s">
        <v>1574</v>
      </c>
      <c r="D30" s="214" t="s">
        <v>1609</v>
      </c>
      <c r="E30" s="214" t="s">
        <v>1610</v>
      </c>
      <c r="F30" s="214" t="s">
        <v>910</v>
      </c>
      <c r="G30" s="215" t="s">
        <v>675</v>
      </c>
      <c r="H30" s="214"/>
      <c r="I30" s="214">
        <v>6</v>
      </c>
      <c r="J30" s="214">
        <v>2198</v>
      </c>
      <c r="K30" s="214">
        <v>1220</v>
      </c>
      <c r="L30" s="214">
        <v>2009</v>
      </c>
      <c r="M30" s="216" t="s">
        <v>905</v>
      </c>
      <c r="N30" s="212">
        <v>45848</v>
      </c>
      <c r="O30" s="212">
        <v>46212</v>
      </c>
      <c r="P30" s="210" t="s">
        <v>1530</v>
      </c>
      <c r="Q30" s="214" t="s">
        <v>905</v>
      </c>
    </row>
    <row r="31" spans="1:17" ht="21.4" customHeight="1">
      <c r="A31" s="210">
        <v>27</v>
      </c>
      <c r="B31" s="210" t="s">
        <v>1519</v>
      </c>
      <c r="C31" s="214" t="s">
        <v>1520</v>
      </c>
      <c r="D31" s="214" t="s">
        <v>1521</v>
      </c>
      <c r="E31" s="214" t="s">
        <v>1522</v>
      </c>
      <c r="F31" s="214" t="s">
        <v>901</v>
      </c>
      <c r="G31" s="215" t="s">
        <v>1523</v>
      </c>
      <c r="H31" s="214" t="s">
        <v>1524</v>
      </c>
      <c r="I31" s="215">
        <v>6</v>
      </c>
      <c r="J31" s="214">
        <v>5350</v>
      </c>
      <c r="K31" s="214" t="s">
        <v>905</v>
      </c>
      <c r="L31" s="214">
        <v>2014</v>
      </c>
      <c r="M31" s="211">
        <v>268690</v>
      </c>
      <c r="N31" s="212">
        <v>45946</v>
      </c>
      <c r="O31" s="212">
        <v>46310</v>
      </c>
      <c r="P31" s="210" t="s">
        <v>1525</v>
      </c>
      <c r="Q31" s="214" t="s">
        <v>905</v>
      </c>
    </row>
    <row r="32" spans="1:17" ht="28.35" customHeight="1">
      <c r="A32" s="210">
        <v>28</v>
      </c>
      <c r="B32" s="210" t="s">
        <v>1519</v>
      </c>
      <c r="C32" s="214" t="s">
        <v>1526</v>
      </c>
      <c r="D32" s="214" t="s">
        <v>1521</v>
      </c>
      <c r="E32" s="214" t="s">
        <v>1531</v>
      </c>
      <c r="F32" s="214" t="s">
        <v>901</v>
      </c>
      <c r="G32" s="215" t="s">
        <v>1532</v>
      </c>
      <c r="H32" s="214" t="s">
        <v>1533</v>
      </c>
      <c r="I32" s="215">
        <v>6</v>
      </c>
      <c r="J32" s="214">
        <v>6374</v>
      </c>
      <c r="K32" s="214" t="s">
        <v>905</v>
      </c>
      <c r="L32" s="214">
        <v>2009</v>
      </c>
      <c r="M32" s="211">
        <v>164900</v>
      </c>
      <c r="N32" s="212">
        <v>45923</v>
      </c>
      <c r="O32" s="213">
        <v>46287</v>
      </c>
      <c r="P32" s="210" t="s">
        <v>1525</v>
      </c>
      <c r="Q32" s="214" t="s">
        <v>905</v>
      </c>
    </row>
    <row r="33" spans="1:17" ht="28.35" customHeight="1">
      <c r="A33" s="210">
        <v>29</v>
      </c>
      <c r="B33" s="210" t="s">
        <v>1519</v>
      </c>
      <c r="C33" s="214" t="s">
        <v>1534</v>
      </c>
      <c r="D33" s="214" t="s">
        <v>1521</v>
      </c>
      <c r="E33" s="214" t="s">
        <v>1535</v>
      </c>
      <c r="F33" s="214" t="s">
        <v>901</v>
      </c>
      <c r="G33" s="215" t="s">
        <v>1536</v>
      </c>
      <c r="H33" s="214" t="s">
        <v>1537</v>
      </c>
      <c r="I33" s="215">
        <v>9</v>
      </c>
      <c r="J33" s="214">
        <v>3758</v>
      </c>
      <c r="K33" s="214" t="s">
        <v>905</v>
      </c>
      <c r="L33" s="214">
        <v>1985</v>
      </c>
      <c r="M33" s="216" t="s">
        <v>905</v>
      </c>
      <c r="N33" s="212">
        <v>45936</v>
      </c>
      <c r="O33" s="212">
        <v>46300</v>
      </c>
      <c r="P33" s="210" t="s">
        <v>1530</v>
      </c>
      <c r="Q33" s="214" t="s">
        <v>905</v>
      </c>
    </row>
    <row r="34" spans="1:17" ht="28.35" customHeight="1">
      <c r="A34" s="210">
        <v>30</v>
      </c>
      <c r="B34" s="214" t="s">
        <v>1574</v>
      </c>
      <c r="C34" s="214" t="s">
        <v>1574</v>
      </c>
      <c r="D34" s="214" t="s">
        <v>1599</v>
      </c>
      <c r="E34" s="214" t="s">
        <v>1601</v>
      </c>
      <c r="F34" s="214" t="s">
        <v>1598</v>
      </c>
      <c r="G34" s="215" t="s">
        <v>672</v>
      </c>
      <c r="H34" s="214" t="s">
        <v>1602</v>
      </c>
      <c r="I34" s="214">
        <v>1</v>
      </c>
      <c r="J34" s="214">
        <v>1600</v>
      </c>
      <c r="K34" s="214" t="s">
        <v>905</v>
      </c>
      <c r="L34" s="214">
        <v>2009</v>
      </c>
      <c r="M34" s="216" t="s">
        <v>905</v>
      </c>
      <c r="N34" s="212">
        <v>45951</v>
      </c>
      <c r="O34" s="213">
        <v>46315</v>
      </c>
      <c r="P34" s="210" t="s">
        <v>1530</v>
      </c>
      <c r="Q34" s="214" t="s">
        <v>905</v>
      </c>
    </row>
    <row r="35" spans="1:17" ht="28.35" customHeight="1">
      <c r="A35" s="210">
        <v>31</v>
      </c>
      <c r="B35" s="210" t="s">
        <v>1519</v>
      </c>
      <c r="C35" s="210" t="s">
        <v>1519</v>
      </c>
      <c r="D35" s="210" t="s">
        <v>684</v>
      </c>
      <c r="E35" s="210" t="s">
        <v>1618</v>
      </c>
      <c r="F35" s="210" t="s">
        <v>1579</v>
      </c>
      <c r="G35" s="217" t="s">
        <v>685</v>
      </c>
      <c r="H35" s="210" t="s">
        <v>1619</v>
      </c>
      <c r="I35" s="210">
        <v>2</v>
      </c>
      <c r="J35" s="210">
        <v>6374</v>
      </c>
      <c r="K35" s="210">
        <v>18000</v>
      </c>
      <c r="L35" s="210">
        <v>2021</v>
      </c>
      <c r="M35" s="211">
        <v>223100</v>
      </c>
      <c r="N35" s="219" t="s">
        <v>1633</v>
      </c>
      <c r="O35" s="219" t="s">
        <v>1626</v>
      </c>
      <c r="P35" s="210" t="s">
        <v>1620</v>
      </c>
      <c r="Q35" s="210" t="s">
        <v>905</v>
      </c>
    </row>
    <row r="36" spans="1:17" ht="23.25" customHeight="1">
      <c r="A36" s="210">
        <v>32</v>
      </c>
      <c r="B36" s="210" t="s">
        <v>1519</v>
      </c>
      <c r="C36" s="214" t="s">
        <v>1526</v>
      </c>
      <c r="D36" s="214" t="s">
        <v>632</v>
      </c>
      <c r="E36" s="214" t="s">
        <v>1527</v>
      </c>
      <c r="F36" s="214" t="s">
        <v>901</v>
      </c>
      <c r="G36" s="215" t="s">
        <v>1528</v>
      </c>
      <c r="H36" s="214" t="s">
        <v>1529</v>
      </c>
      <c r="I36" s="215">
        <v>6</v>
      </c>
      <c r="J36" s="214">
        <v>2402</v>
      </c>
      <c r="K36" s="214" t="s">
        <v>905</v>
      </c>
      <c r="L36" s="214">
        <v>2006</v>
      </c>
      <c r="M36" s="216" t="s">
        <v>905</v>
      </c>
      <c r="N36" s="212">
        <v>45969</v>
      </c>
      <c r="O36" s="212">
        <v>46333</v>
      </c>
      <c r="P36" s="210" t="s">
        <v>1530</v>
      </c>
      <c r="Q36" s="214" t="s">
        <v>905</v>
      </c>
    </row>
    <row r="37" spans="1:17" ht="28.35" customHeight="1">
      <c r="A37" s="210">
        <v>33</v>
      </c>
      <c r="B37" s="214" t="s">
        <v>1574</v>
      </c>
      <c r="C37" s="214" t="s">
        <v>1574</v>
      </c>
      <c r="D37" s="214" t="s">
        <v>1587</v>
      </c>
      <c r="E37" s="214" t="s">
        <v>1588</v>
      </c>
      <c r="F37" s="214" t="s">
        <v>1585</v>
      </c>
      <c r="G37" s="215" t="s">
        <v>667</v>
      </c>
      <c r="H37" s="214" t="s">
        <v>1589</v>
      </c>
      <c r="I37" s="214" t="s">
        <v>905</v>
      </c>
      <c r="J37" s="214" t="s">
        <v>905</v>
      </c>
      <c r="K37" s="214">
        <v>4000</v>
      </c>
      <c r="L37" s="214">
        <v>2007</v>
      </c>
      <c r="M37" s="216" t="s">
        <v>905</v>
      </c>
      <c r="N37" s="212">
        <v>45987</v>
      </c>
      <c r="O37" s="213">
        <v>46351</v>
      </c>
      <c r="P37" s="210" t="s">
        <v>1586</v>
      </c>
      <c r="Q37" s="214" t="s">
        <v>905</v>
      </c>
    </row>
    <row r="38" spans="1:17" s="218" customFormat="1" ht="28.35" customHeight="1">
      <c r="A38" s="210">
        <v>34</v>
      </c>
      <c r="B38" s="214" t="s">
        <v>1574</v>
      </c>
      <c r="C38" s="214" t="s">
        <v>1574</v>
      </c>
      <c r="D38" s="214" t="s">
        <v>1603</v>
      </c>
      <c r="E38" s="214" t="s">
        <v>1604</v>
      </c>
      <c r="F38" s="214" t="s">
        <v>1598</v>
      </c>
      <c r="G38" s="215" t="s">
        <v>673</v>
      </c>
      <c r="H38" s="214">
        <v>1487</v>
      </c>
      <c r="I38" s="214">
        <v>1</v>
      </c>
      <c r="J38" s="214">
        <v>1649</v>
      </c>
      <c r="K38" s="214" t="s">
        <v>905</v>
      </c>
      <c r="L38" s="214">
        <v>2013</v>
      </c>
      <c r="M38" s="216" t="s">
        <v>905</v>
      </c>
      <c r="N38" s="212">
        <v>45976</v>
      </c>
      <c r="O38" s="213">
        <v>46340</v>
      </c>
      <c r="P38" s="210" t="s">
        <v>1530</v>
      </c>
      <c r="Q38" s="214" t="s">
        <v>905</v>
      </c>
    </row>
    <row r="39" spans="1:17" ht="28.35" customHeight="1">
      <c r="A39" s="210">
        <v>35</v>
      </c>
      <c r="B39" s="214" t="s">
        <v>1574</v>
      </c>
      <c r="C39" s="214" t="s">
        <v>1574</v>
      </c>
      <c r="D39" s="214" t="s">
        <v>1605</v>
      </c>
      <c r="E39" s="214" t="s">
        <v>1606</v>
      </c>
      <c r="F39" s="214" t="s">
        <v>1572</v>
      </c>
      <c r="G39" s="215" t="s">
        <v>674</v>
      </c>
      <c r="H39" s="214" t="s">
        <v>1607</v>
      </c>
      <c r="I39" s="214">
        <v>5</v>
      </c>
      <c r="J39" s="214">
        <v>1598</v>
      </c>
      <c r="K39" s="214" t="s">
        <v>905</v>
      </c>
      <c r="L39" s="214">
        <v>2014</v>
      </c>
      <c r="M39" s="211">
        <v>20000</v>
      </c>
      <c r="N39" s="212">
        <v>45945</v>
      </c>
      <c r="O39" s="213">
        <v>46309</v>
      </c>
      <c r="P39" s="214" t="s">
        <v>1608</v>
      </c>
      <c r="Q39" s="210" t="s">
        <v>250</v>
      </c>
    </row>
    <row r="40" spans="1:17" ht="28.35" customHeight="1">
      <c r="A40" s="210">
        <v>36</v>
      </c>
      <c r="B40" s="214" t="s">
        <v>1574</v>
      </c>
      <c r="C40" s="214" t="s">
        <v>1574</v>
      </c>
      <c r="D40" s="214" t="s">
        <v>632</v>
      </c>
      <c r="E40" s="214" t="s">
        <v>1527</v>
      </c>
      <c r="F40" s="214" t="s">
        <v>910</v>
      </c>
      <c r="G40" s="215" t="s">
        <v>677</v>
      </c>
      <c r="H40" s="214" t="s">
        <v>1611</v>
      </c>
      <c r="I40" s="214">
        <v>7</v>
      </c>
      <c r="J40" s="214">
        <v>2402</v>
      </c>
      <c r="K40" s="210">
        <v>1200</v>
      </c>
      <c r="L40" s="214">
        <v>2006</v>
      </c>
      <c r="M40" s="216" t="s">
        <v>905</v>
      </c>
      <c r="N40" s="212">
        <v>45977</v>
      </c>
      <c r="O40" s="213">
        <v>46341</v>
      </c>
      <c r="P40" s="210" t="s">
        <v>1530</v>
      </c>
      <c r="Q40" s="214" t="s">
        <v>905</v>
      </c>
    </row>
    <row r="41" spans="1:17" ht="28.35" customHeight="1">
      <c r="A41" s="210">
        <v>37</v>
      </c>
      <c r="B41" s="210" t="s">
        <v>1519</v>
      </c>
      <c r="C41" s="210" t="s">
        <v>1519</v>
      </c>
      <c r="D41" s="214" t="s">
        <v>1605</v>
      </c>
      <c r="E41" s="214" t="s">
        <v>1627</v>
      </c>
      <c r="F41" s="214" t="s">
        <v>1572</v>
      </c>
      <c r="G41" s="215" t="s">
        <v>1628</v>
      </c>
      <c r="H41" s="214" t="s">
        <v>911</v>
      </c>
      <c r="I41" s="214">
        <v>5</v>
      </c>
      <c r="J41" s="214">
        <v>999</v>
      </c>
      <c r="K41" s="210"/>
      <c r="L41" s="214">
        <v>2025</v>
      </c>
      <c r="M41" s="216">
        <v>85000</v>
      </c>
      <c r="N41" s="212">
        <v>45769</v>
      </c>
      <c r="O41" s="212">
        <v>46133</v>
      </c>
      <c r="P41" s="210" t="s">
        <v>1620</v>
      </c>
      <c r="Q41" s="214" t="s">
        <v>905</v>
      </c>
    </row>
    <row r="42" spans="1:17" ht="38.25">
      <c r="A42" s="210">
        <v>38</v>
      </c>
      <c r="B42" s="210" t="s">
        <v>1519</v>
      </c>
      <c r="C42" s="210" t="s">
        <v>1519</v>
      </c>
      <c r="D42" s="214" t="s">
        <v>1629</v>
      </c>
      <c r="E42" s="214" t="s">
        <v>1630</v>
      </c>
      <c r="F42" s="214" t="s">
        <v>1631</v>
      </c>
      <c r="G42" s="215" t="s">
        <v>1632</v>
      </c>
      <c r="H42" s="214">
        <v>246122005</v>
      </c>
      <c r="I42" s="214"/>
      <c r="J42" s="214"/>
      <c r="K42" s="210"/>
      <c r="L42" s="214">
        <v>2024</v>
      </c>
      <c r="M42" s="216" t="s">
        <v>905</v>
      </c>
      <c r="N42" s="212">
        <v>45890</v>
      </c>
      <c r="O42" s="212">
        <v>46254</v>
      </c>
      <c r="P42" s="210" t="s">
        <v>1586</v>
      </c>
      <c r="Q42" s="214" t="s">
        <v>905</v>
      </c>
    </row>
    <row r="43" spans="1:17" ht="12.75">
      <c r="A43" s="210">
        <v>39</v>
      </c>
      <c r="B43" s="210" t="s">
        <v>1519</v>
      </c>
      <c r="C43" s="214" t="s">
        <v>1574</v>
      </c>
      <c r="D43" s="214" t="s">
        <v>1634</v>
      </c>
      <c r="E43" s="214" t="s">
        <v>686</v>
      </c>
      <c r="F43" s="214" t="s">
        <v>1598</v>
      </c>
      <c r="G43" s="215" t="s">
        <v>687</v>
      </c>
      <c r="H43" s="214" t="s">
        <v>1635</v>
      </c>
      <c r="I43" s="214"/>
      <c r="J43" s="214">
        <v>3833</v>
      </c>
      <c r="K43" s="210"/>
      <c r="L43" s="214">
        <v>2024</v>
      </c>
      <c r="M43" s="216">
        <v>345700</v>
      </c>
      <c r="N43" s="212">
        <v>45764</v>
      </c>
      <c r="O43" s="212">
        <v>46128</v>
      </c>
      <c r="P43" s="210" t="s">
        <v>1620</v>
      </c>
      <c r="Q43" s="214" t="s">
        <v>905</v>
      </c>
    </row>
    <row r="44" spans="1:17" ht="25.5">
      <c r="A44" s="210">
        <v>40</v>
      </c>
      <c r="B44" s="210" t="s">
        <v>1519</v>
      </c>
      <c r="C44" s="210" t="s">
        <v>1519</v>
      </c>
      <c r="D44" s="214" t="s">
        <v>1636</v>
      </c>
      <c r="E44" s="214" t="s">
        <v>1637</v>
      </c>
      <c r="F44" s="214" t="s">
        <v>1638</v>
      </c>
      <c r="G44" s="215" t="s">
        <v>688</v>
      </c>
      <c r="H44" s="214" t="s">
        <v>1639</v>
      </c>
      <c r="I44" s="214"/>
      <c r="J44" s="214"/>
      <c r="K44" s="210"/>
      <c r="L44" s="214">
        <v>2025</v>
      </c>
      <c r="M44" s="216" t="s">
        <v>905</v>
      </c>
      <c r="N44" s="225">
        <v>45863</v>
      </c>
      <c r="O44" s="219">
        <v>46227</v>
      </c>
      <c r="P44" s="210" t="s">
        <v>1586</v>
      </c>
      <c r="Q44" s="214" t="s">
        <v>905</v>
      </c>
    </row>
    <row r="45" spans="1:17" ht="25.5">
      <c r="A45" s="210">
        <v>41</v>
      </c>
      <c r="B45" s="210" t="s">
        <v>1519</v>
      </c>
      <c r="C45" s="210" t="s">
        <v>1519</v>
      </c>
      <c r="D45" s="214" t="s">
        <v>1640</v>
      </c>
      <c r="E45" s="214" t="s">
        <v>1641</v>
      </c>
      <c r="F45" s="214" t="s">
        <v>1638</v>
      </c>
      <c r="G45" s="215" t="s">
        <v>1642</v>
      </c>
      <c r="H45" s="214" t="s">
        <v>1643</v>
      </c>
      <c r="I45" s="214"/>
      <c r="J45" s="214"/>
      <c r="K45" s="210"/>
      <c r="L45" s="214">
        <v>2025</v>
      </c>
      <c r="M45" s="216" t="s">
        <v>905</v>
      </c>
      <c r="N45" s="225">
        <v>45978</v>
      </c>
      <c r="O45" s="219">
        <v>46342</v>
      </c>
      <c r="P45" s="210" t="s">
        <v>1586</v>
      </c>
      <c r="Q45" s="214" t="s">
        <v>905</v>
      </c>
    </row>
    <row r="46" spans="1:17" ht="12.75">
      <c r="A46" s="210">
        <v>42</v>
      </c>
      <c r="B46" s="210" t="s">
        <v>1519</v>
      </c>
      <c r="C46" s="214" t="s">
        <v>1556</v>
      </c>
      <c r="D46" s="214" t="s">
        <v>1521</v>
      </c>
      <c r="E46" s="214" t="s">
        <v>1557</v>
      </c>
      <c r="F46" s="214" t="s">
        <v>901</v>
      </c>
      <c r="G46" s="215" t="s">
        <v>1558</v>
      </c>
      <c r="H46" s="214" t="s">
        <v>1559</v>
      </c>
      <c r="I46" s="215">
        <v>9</v>
      </c>
      <c r="J46" s="214">
        <v>3758</v>
      </c>
      <c r="K46" s="214" t="s">
        <v>905</v>
      </c>
      <c r="L46" s="214">
        <v>1985</v>
      </c>
      <c r="M46" s="216" t="s">
        <v>905</v>
      </c>
      <c r="N46" s="212">
        <v>45936</v>
      </c>
      <c r="O46" s="212">
        <v>46300</v>
      </c>
      <c r="P46" s="210" t="s">
        <v>1530</v>
      </c>
      <c r="Q46" s="214" t="s">
        <v>905</v>
      </c>
    </row>
    <row r="47" spans="1:17" ht="25.5">
      <c r="A47" s="210">
        <v>43</v>
      </c>
      <c r="B47" s="214" t="s">
        <v>12</v>
      </c>
      <c r="C47" s="214" t="s">
        <v>1645</v>
      </c>
      <c r="D47" s="214" t="s">
        <v>1538</v>
      </c>
      <c r="E47" s="214">
        <v>266</v>
      </c>
      <c r="F47" s="214" t="s">
        <v>901</v>
      </c>
      <c r="G47" s="215" t="s">
        <v>1539</v>
      </c>
      <c r="H47" s="214">
        <v>610891</v>
      </c>
      <c r="I47" s="215">
        <v>6</v>
      </c>
      <c r="J47" s="214">
        <v>6842</v>
      </c>
      <c r="K47" s="214"/>
      <c r="L47" s="214">
        <v>1997</v>
      </c>
      <c r="M47" s="216" t="s">
        <v>905</v>
      </c>
      <c r="N47" s="212">
        <v>45663</v>
      </c>
      <c r="O47" s="212">
        <v>46027</v>
      </c>
      <c r="P47" s="210" t="s">
        <v>1530</v>
      </c>
      <c r="Q47" s="214" t="s">
        <v>905</v>
      </c>
    </row>
  </sheetData>
  <sheetProtection selectLockedCells="1" selectUnlockedCells="1"/>
  <autoFilter ref="A4:Q47" xr:uid="{C7ABCD2A-0256-4560-896D-3BE14DEADDA8}">
    <sortState xmlns:xlrd2="http://schemas.microsoft.com/office/spreadsheetml/2017/richdata2" ref="A6:Q47">
      <sortCondition ref="A4:A47"/>
    </sortState>
  </autoFilter>
  <mergeCells count="17">
    <mergeCell ref="A1:Q2"/>
    <mergeCell ref="A3:A4"/>
    <mergeCell ref="B3:B4"/>
    <mergeCell ref="C3:C4"/>
    <mergeCell ref="D3:D4"/>
    <mergeCell ref="E3:E4"/>
    <mergeCell ref="F3:F4"/>
    <mergeCell ref="G3:G4"/>
    <mergeCell ref="H3:H4"/>
    <mergeCell ref="I3:I4"/>
    <mergeCell ref="Q3:Q4"/>
    <mergeCell ref="J3:J4"/>
    <mergeCell ref="K3:K4"/>
    <mergeCell ref="L3:L4"/>
    <mergeCell ref="M3:M4"/>
    <mergeCell ref="N3:O3"/>
    <mergeCell ref="P3:P4"/>
  </mergeCells>
  <pageMargins left="0.28749999999999998" right="0.25486111111111109" top="0.11874999999999999" bottom="0.14027777777777778" header="0.51180555555555551" footer="0.51180555555555551"/>
  <pageSetup paperSize="9" scale="60" firstPageNumber="0" orientation="landscape"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43D6F-E6F8-40BF-8EC5-F48FB56CD9DD}">
  <dimension ref="A1:H27"/>
  <sheetViews>
    <sheetView showGridLines="0" topLeftCell="A7" workbookViewId="0">
      <selection activeCell="I29" sqref="I29"/>
    </sheetView>
  </sheetViews>
  <sheetFormatPr defaultColWidth="8" defaultRowHeight="15"/>
  <cols>
    <col min="1" max="1" width="21.75" style="304" customWidth="1"/>
    <col min="2" max="4" width="10.75" style="304" bestFit="1" customWidth="1"/>
    <col min="5" max="6" width="10.75" style="304" customWidth="1"/>
    <col min="7" max="8" width="10.75" style="304" bestFit="1" customWidth="1"/>
    <col min="9" max="16384" width="8" style="304"/>
  </cols>
  <sheetData>
    <row r="1" spans="1:8">
      <c r="A1" s="303" t="s">
        <v>1681</v>
      </c>
      <c r="B1" s="303"/>
      <c r="C1" s="303"/>
      <c r="D1" s="303"/>
      <c r="E1" s="303"/>
      <c r="F1" s="303"/>
      <c r="G1" s="303"/>
    </row>
    <row r="2" spans="1:8">
      <c r="A2" s="305" t="s">
        <v>1670</v>
      </c>
      <c r="B2" s="306">
        <v>2025</v>
      </c>
      <c r="C2" s="306">
        <v>2024</v>
      </c>
      <c r="D2" s="306">
        <v>2023</v>
      </c>
      <c r="E2" s="306">
        <v>2022</v>
      </c>
      <c r="F2" s="306">
        <v>2021</v>
      </c>
      <c r="G2" s="307" t="s">
        <v>1492</v>
      </c>
    </row>
    <row r="3" spans="1:8">
      <c r="A3" s="308" t="s">
        <v>1671</v>
      </c>
      <c r="B3" s="309">
        <v>1</v>
      </c>
      <c r="C3" s="310">
        <v>2</v>
      </c>
      <c r="D3" s="310">
        <v>0</v>
      </c>
      <c r="E3" s="310">
        <v>3</v>
      </c>
      <c r="F3" s="311">
        <v>2</v>
      </c>
      <c r="G3" s="312">
        <f>SUM(B3:F3)</f>
        <v>8</v>
      </c>
    </row>
    <row r="4" spans="1:8">
      <c r="A4" s="308" t="s">
        <v>1672</v>
      </c>
      <c r="B4" s="313">
        <v>1200</v>
      </c>
      <c r="C4" s="313">
        <v>10012.81</v>
      </c>
      <c r="D4" s="313">
        <v>0</v>
      </c>
      <c r="E4" s="313">
        <v>7451.85</v>
      </c>
      <c r="F4" s="314">
        <v>16953.3</v>
      </c>
      <c r="G4" s="315">
        <f>SUM(B4:F4)</f>
        <v>35617.96</v>
      </c>
    </row>
    <row r="5" spans="1:8">
      <c r="A5" s="308" t="s">
        <v>1673</v>
      </c>
      <c r="B5" s="313">
        <v>0</v>
      </c>
      <c r="C5" s="313">
        <v>0</v>
      </c>
      <c r="D5" s="313">
        <v>0</v>
      </c>
      <c r="E5" s="313">
        <v>0</v>
      </c>
      <c r="F5" s="314">
        <v>0</v>
      </c>
      <c r="G5" s="315">
        <f>SUM(B5:F5)</f>
        <v>0</v>
      </c>
    </row>
    <row r="6" spans="1:8">
      <c r="A6" s="308" t="s">
        <v>1674</v>
      </c>
      <c r="B6" s="313">
        <f>B4+B5</f>
        <v>1200</v>
      </c>
      <c r="C6" s="313">
        <v>10012.81</v>
      </c>
      <c r="D6" s="313">
        <f>D4+D5</f>
        <v>0</v>
      </c>
      <c r="E6" s="313">
        <f>E4+E5</f>
        <v>7451.85</v>
      </c>
      <c r="F6" s="313">
        <f>F4+F5</f>
        <v>16953.3</v>
      </c>
      <c r="G6" s="315">
        <f>SUM(B6:F6)</f>
        <v>35617.96</v>
      </c>
      <c r="H6" s="316"/>
    </row>
    <row r="7" spans="1:8">
      <c r="A7" s="317"/>
      <c r="G7" s="318"/>
    </row>
    <row r="8" spans="1:8">
      <c r="A8" s="319" t="s">
        <v>1586</v>
      </c>
      <c r="B8" s="320">
        <v>2025</v>
      </c>
      <c r="C8" s="320">
        <v>2024</v>
      </c>
      <c r="D8" s="320">
        <v>2023</v>
      </c>
      <c r="E8" s="320">
        <v>2022</v>
      </c>
      <c r="F8" s="320">
        <v>2021</v>
      </c>
      <c r="G8" s="321" t="s">
        <v>1492</v>
      </c>
      <c r="H8" s="316"/>
    </row>
    <row r="9" spans="1:8">
      <c r="A9" s="308" t="s">
        <v>1671</v>
      </c>
      <c r="B9" s="310">
        <v>2</v>
      </c>
      <c r="C9" s="310">
        <v>3</v>
      </c>
      <c r="D9" s="310">
        <v>6</v>
      </c>
      <c r="E9" s="310">
        <v>8</v>
      </c>
      <c r="F9" s="311">
        <v>0</v>
      </c>
      <c r="G9" s="312">
        <f>SUM(B9:F9)</f>
        <v>19</v>
      </c>
    </row>
    <row r="10" spans="1:8">
      <c r="A10" s="308" t="s">
        <v>1675</v>
      </c>
      <c r="B10" s="310">
        <v>0</v>
      </c>
      <c r="C10" s="310">
        <v>3</v>
      </c>
      <c r="D10" s="310">
        <v>3</v>
      </c>
      <c r="E10" s="310">
        <v>4</v>
      </c>
      <c r="F10" s="311">
        <v>0</v>
      </c>
      <c r="G10" s="312">
        <f>SUM(B10:F10)</f>
        <v>10</v>
      </c>
    </row>
    <row r="11" spans="1:8">
      <c r="A11" s="308" t="s">
        <v>1672</v>
      </c>
      <c r="B11" s="313">
        <v>0</v>
      </c>
      <c r="C11" s="313">
        <v>6762.2</v>
      </c>
      <c r="D11" s="313">
        <v>2761.95</v>
      </c>
      <c r="E11" s="313">
        <v>6102.5</v>
      </c>
      <c r="F11" s="314">
        <v>0</v>
      </c>
      <c r="G11" s="322">
        <f>SUM(B11:F11)</f>
        <v>15626.65</v>
      </c>
    </row>
    <row r="12" spans="1:8">
      <c r="A12" s="308" t="s">
        <v>1673</v>
      </c>
      <c r="B12" s="313">
        <v>0</v>
      </c>
      <c r="C12" s="313">
        <v>0</v>
      </c>
      <c r="D12" s="313">
        <v>0</v>
      </c>
      <c r="E12" s="313">
        <v>0</v>
      </c>
      <c r="F12" s="314">
        <v>0</v>
      </c>
      <c r="G12" s="322">
        <f>SUM(B12:F12)</f>
        <v>0</v>
      </c>
    </row>
    <row r="13" spans="1:8">
      <c r="A13" s="308" t="s">
        <v>1674</v>
      </c>
      <c r="B13" s="313">
        <v>0</v>
      </c>
      <c r="C13" s="313">
        <f t="shared" ref="C13" si="0">C11+C12</f>
        <v>6762.2</v>
      </c>
      <c r="D13" s="313">
        <f>D11+D12</f>
        <v>2761.95</v>
      </c>
      <c r="E13" s="313">
        <f>E11+E12</f>
        <v>6102.5</v>
      </c>
      <c r="F13" s="313">
        <v>0</v>
      </c>
      <c r="G13" s="322">
        <f t="shared" ref="G13" si="1">SUM(B13:E13)</f>
        <v>15626.65</v>
      </c>
      <c r="H13" s="316"/>
    </row>
    <row r="14" spans="1:8">
      <c r="A14" s="317"/>
      <c r="G14" s="318"/>
    </row>
    <row r="15" spans="1:8">
      <c r="A15" s="319" t="s">
        <v>1676</v>
      </c>
      <c r="B15" s="320">
        <v>2025</v>
      </c>
      <c r="C15" s="320">
        <v>2024</v>
      </c>
      <c r="D15" s="320">
        <v>2023</v>
      </c>
      <c r="E15" s="320">
        <v>2022</v>
      </c>
      <c r="F15" s="320">
        <v>2021</v>
      </c>
      <c r="G15" s="321" t="s">
        <v>1492</v>
      </c>
    </row>
    <row r="16" spans="1:8">
      <c r="A16" s="323" t="s">
        <v>1677</v>
      </c>
      <c r="B16" s="324"/>
      <c r="C16" s="324"/>
      <c r="D16" s="324"/>
      <c r="E16" s="324"/>
      <c r="F16" s="324"/>
      <c r="G16" s="325"/>
    </row>
    <row r="17" spans="1:7">
      <c r="A17" s="308" t="s">
        <v>1671</v>
      </c>
      <c r="B17" s="310">
        <v>0</v>
      </c>
      <c r="C17" s="310">
        <v>0</v>
      </c>
      <c r="D17" s="310">
        <v>0</v>
      </c>
      <c r="E17" s="310">
        <v>1</v>
      </c>
      <c r="F17" s="311">
        <v>1</v>
      </c>
      <c r="G17" s="312">
        <f>SUM(B17:F17)</f>
        <v>2</v>
      </c>
    </row>
    <row r="18" spans="1:7">
      <c r="A18" s="308" t="s">
        <v>1672</v>
      </c>
      <c r="B18" s="313">
        <v>0</v>
      </c>
      <c r="C18" s="313">
        <v>0</v>
      </c>
      <c r="D18" s="313">
        <v>0</v>
      </c>
      <c r="E18" s="329">
        <v>0</v>
      </c>
      <c r="F18" s="314">
        <v>1400</v>
      </c>
      <c r="G18" s="315">
        <f>SUM(B18:F18)</f>
        <v>1400</v>
      </c>
    </row>
    <row r="19" spans="1:7">
      <c r="A19" s="308" t="s">
        <v>1673</v>
      </c>
      <c r="B19" s="313">
        <v>0</v>
      </c>
      <c r="C19" s="313">
        <v>0</v>
      </c>
      <c r="D19" s="313">
        <v>0</v>
      </c>
      <c r="E19" s="313">
        <v>0</v>
      </c>
      <c r="F19" s="314">
        <v>0</v>
      </c>
      <c r="G19" s="315">
        <f>SUM(B19:F19)</f>
        <v>0</v>
      </c>
    </row>
    <row r="20" spans="1:7">
      <c r="A20" s="308" t="s">
        <v>1674</v>
      </c>
      <c r="B20" s="313">
        <f>B18+B19</f>
        <v>0</v>
      </c>
      <c r="C20" s="313">
        <f t="shared" ref="C20:F20" si="2">C18+C19</f>
        <v>0</v>
      </c>
      <c r="D20" s="313">
        <f t="shared" si="2"/>
        <v>0</v>
      </c>
      <c r="E20" s="313">
        <f t="shared" si="2"/>
        <v>0</v>
      </c>
      <c r="F20" s="313">
        <f t="shared" si="2"/>
        <v>1400</v>
      </c>
      <c r="G20" s="315">
        <f>SUM(B20:F20)</f>
        <v>1400</v>
      </c>
    </row>
    <row r="21" spans="1:7">
      <c r="A21" s="323" t="s">
        <v>1678</v>
      </c>
      <c r="B21" s="324"/>
      <c r="C21" s="324"/>
      <c r="D21" s="324"/>
      <c r="E21" s="324"/>
      <c r="F21" s="324"/>
      <c r="G21" s="325"/>
    </row>
    <row r="22" spans="1:7">
      <c r="A22" s="308" t="s">
        <v>1671</v>
      </c>
      <c r="B22" s="310">
        <v>0</v>
      </c>
      <c r="C22" s="310">
        <v>0</v>
      </c>
      <c r="D22" s="310">
        <v>0</v>
      </c>
      <c r="E22" s="310">
        <v>0</v>
      </c>
      <c r="F22" s="311">
        <v>1</v>
      </c>
      <c r="G22" s="312">
        <f>SUM(C22:E22)</f>
        <v>0</v>
      </c>
    </row>
    <row r="23" spans="1:7">
      <c r="A23" s="308" t="s">
        <v>1672</v>
      </c>
      <c r="B23" s="313">
        <v>0</v>
      </c>
      <c r="C23" s="313">
        <v>0</v>
      </c>
      <c r="D23" s="313">
        <v>0</v>
      </c>
      <c r="E23" s="313">
        <v>0</v>
      </c>
      <c r="F23" s="314">
        <v>8196</v>
      </c>
      <c r="G23" s="315">
        <f>SUM(B23:F23)</f>
        <v>8196</v>
      </c>
    </row>
    <row r="24" spans="1:7">
      <c r="A24" s="308" t="s">
        <v>1673</v>
      </c>
      <c r="B24" s="313">
        <v>0</v>
      </c>
      <c r="C24" s="313">
        <v>0</v>
      </c>
      <c r="D24" s="313">
        <v>0</v>
      </c>
      <c r="E24" s="313">
        <v>0</v>
      </c>
      <c r="F24" s="314">
        <v>0</v>
      </c>
      <c r="G24" s="315">
        <f t="shared" ref="G24:G25" si="3">SUM(B24:F24)</f>
        <v>0</v>
      </c>
    </row>
    <row r="25" spans="1:7" ht="15.75" thickBot="1">
      <c r="A25" s="326" t="s">
        <v>1674</v>
      </c>
      <c r="B25" s="327">
        <f>B23+B24</f>
        <v>0</v>
      </c>
      <c r="C25" s="327">
        <f>C23+C24</f>
        <v>0</v>
      </c>
      <c r="D25" s="327">
        <f>D23+D24</f>
        <v>0</v>
      </c>
      <c r="E25" s="327">
        <f>E23+E24</f>
        <v>0</v>
      </c>
      <c r="F25" s="328">
        <v>0</v>
      </c>
      <c r="G25" s="315">
        <f t="shared" si="3"/>
        <v>0</v>
      </c>
    </row>
    <row r="26" spans="1:7">
      <c r="A26" s="319" t="s">
        <v>1679</v>
      </c>
      <c r="B26" s="320">
        <v>2025</v>
      </c>
      <c r="C26" s="320">
        <v>2024</v>
      </c>
      <c r="D26" s="320">
        <v>2023</v>
      </c>
      <c r="E26" s="320">
        <v>2022</v>
      </c>
      <c r="F26" s="320">
        <v>2021</v>
      </c>
      <c r="G26" s="321" t="s">
        <v>1492</v>
      </c>
    </row>
    <row r="27" spans="1:7">
      <c r="A27" s="323" t="s">
        <v>1680</v>
      </c>
      <c r="B27" s="324"/>
      <c r="C27" s="324"/>
      <c r="D27" s="324"/>
      <c r="E27" s="324"/>
      <c r="F27" s="324"/>
      <c r="G27" s="325"/>
    </row>
  </sheetData>
  <mergeCells count="4">
    <mergeCell ref="A1:G1"/>
    <mergeCell ref="A16:G16"/>
    <mergeCell ref="A21:G21"/>
    <mergeCell ref="A27:G2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1588</TotalTime>
  <Application>Microsoft Excel</Application>
  <DocSecurity>0</DocSecurity>
  <ScaleCrop>false</ScaleCrop>
  <HeadingPairs>
    <vt:vector size="2" baseType="variant">
      <vt:variant>
        <vt:lpstr>Arkusze</vt:lpstr>
      </vt:variant>
      <vt:variant>
        <vt:i4>9</vt:i4>
      </vt:variant>
    </vt:vector>
  </HeadingPairs>
  <TitlesOfParts>
    <vt:vector size="9" baseType="lpstr">
      <vt:lpstr>Podział na jednostki</vt:lpstr>
      <vt:lpstr>BUDYNKI</vt:lpstr>
      <vt:lpstr>BUDOWLE</vt:lpstr>
      <vt:lpstr>FOTOWOLTAIKA</vt:lpstr>
      <vt:lpstr>MASZYNY</vt:lpstr>
      <vt:lpstr>ELEKTR. STACJ.</vt:lpstr>
      <vt:lpstr>ELEKTR. PRZEN.</vt:lpstr>
      <vt:lpstr>POJAZDY</vt:lpstr>
      <vt:lpstr>Szkodowość</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Magdalena Wojtczak</dc:creator>
  <dc:description/>
  <cp:lastModifiedBy>Daria Wielec</cp:lastModifiedBy>
  <cp:revision>80</cp:revision>
  <cp:lastPrinted>2023-11-22T08:15:42Z</cp:lastPrinted>
  <dcterms:created xsi:type="dcterms:W3CDTF">2014-11-28T08:35:28Z</dcterms:created>
  <dcterms:modified xsi:type="dcterms:W3CDTF">2025-12-02T14:29:58Z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